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15" windowHeight="11835" activeTab="0"/>
  </bookViews>
  <sheets>
    <sheet name="住宅ローン返済表" sheetId="1" r:id="rId1"/>
  </sheets>
  <definedNames>
    <definedName name="_xlfn._FV" hidden="1">#NAME?</definedName>
    <definedName name="_xlfn.IFS" hidden="1">#NAME?</definedName>
    <definedName name="_xlfn.MAXIFS" hidden="1">#NAME?</definedName>
  </definedNames>
  <calcPr fullCalcOnLoad="1"/>
</workbook>
</file>

<file path=xl/sharedStrings.xml><?xml version="1.0" encoding="utf-8"?>
<sst xmlns="http://schemas.openxmlformats.org/spreadsheetml/2006/main" count="46" uniqueCount="19">
  <si>
    <t>借入金</t>
  </si>
  <si>
    <t>総返済額</t>
  </si>
  <si>
    <t>借入期間</t>
  </si>
  <si>
    <t>金利</t>
  </si>
  <si>
    <t>期間（年）</t>
  </si>
  <si>
    <t>月返済額</t>
  </si>
  <si>
    <t>年返済額</t>
  </si>
  <si>
    <t>当初金利</t>
  </si>
  <si>
    <t>第二金利</t>
  </si>
  <si>
    <t>第三金利</t>
  </si>
  <si>
    <t>回目</t>
  </si>
  <si>
    <t>元金分</t>
  </si>
  <si>
    <t>利息分</t>
  </si>
  <si>
    <t>借入残高</t>
  </si>
  <si>
    <t>-</t>
  </si>
  <si>
    <t>第二金利</t>
  </si>
  <si>
    <t>元金（円）</t>
  </si>
  <si>
    <t>利率（年）</t>
  </si>
  <si>
    <t>第三金利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</si>
</sst>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&quot;円&quot;"/>
    <numFmt numFmtId="177" formatCode="#&quot;年&quot;"/>
    <numFmt numFmtId="178" formatCode="0.000%"/>
    <numFmt numFmtId="179" formatCode="#,###&quot;円&quot;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9"/>
      <name val="HGｺﾞｼｯｸM"/>
      <family val="3"/>
    </font>
    <font>
      <sz val="11"/>
      <color indexed="8"/>
      <name val="HGｺﾞｼｯｸM"/>
      <family val="3"/>
    </font>
    <font>
      <sz val="11"/>
      <color indexed="10"/>
      <name val="HGｺﾞｼｯｸM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ｺﾞｼｯｸM"/>
      <family val="3"/>
    </font>
    <font>
      <sz val="11"/>
      <color theme="1"/>
      <name val="HGｺﾞｼｯｸM"/>
      <family val="3"/>
    </font>
    <font>
      <sz val="11"/>
      <color rgb="FFFF000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9" fillId="33" borderId="10" xfId="0" applyFont="1" applyFill="1" applyBorder="1" applyAlignment="1" applyProtection="1">
      <alignment horizontal="center" vertical="center"/>
      <protection hidden="1"/>
    </xf>
    <xf numFmtId="176" fontId="40" fillId="28" borderId="11" xfId="0" applyNumberFormat="1" applyFont="1" applyFill="1" applyBorder="1" applyAlignment="1" applyProtection="1">
      <alignment vertical="center"/>
      <protection hidden="1" locked="0"/>
    </xf>
    <xf numFmtId="0" fontId="40" fillId="0" borderId="0" xfId="0" applyFont="1" applyAlignment="1" applyProtection="1">
      <alignment vertical="center"/>
      <protection hidden="1"/>
    </xf>
    <xf numFmtId="176" fontId="40" fillId="0" borderId="11" xfId="0" applyNumberFormat="1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176" fontId="40" fillId="0" borderId="12" xfId="0" applyNumberFormat="1" applyFont="1" applyBorder="1" applyAlignment="1" applyProtection="1">
      <alignment vertical="center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178" fontId="40" fillId="28" borderId="10" xfId="0" applyNumberFormat="1" applyFont="1" applyFill="1" applyBorder="1" applyAlignment="1" applyProtection="1">
      <alignment horizontal="center" vertical="center"/>
      <protection hidden="1" locked="0"/>
    </xf>
    <xf numFmtId="177" fontId="40" fillId="28" borderId="10" xfId="0" applyNumberFormat="1" applyFont="1" applyFill="1" applyBorder="1" applyAlignment="1" applyProtection="1">
      <alignment horizontal="center" vertical="center"/>
      <protection hidden="1" locked="0"/>
    </xf>
    <xf numFmtId="179" fontId="40" fillId="0" borderId="10" xfId="0" applyNumberFormat="1" applyFont="1" applyBorder="1" applyAlignment="1" applyProtection="1">
      <alignment vertical="center"/>
      <protection hidden="1"/>
    </xf>
    <xf numFmtId="38" fontId="39" fillId="0" borderId="0" xfId="48" applyFont="1" applyAlignment="1" applyProtection="1">
      <alignment vertical="center"/>
      <protection hidden="1"/>
    </xf>
    <xf numFmtId="176" fontId="40" fillId="0" borderId="10" xfId="0" applyNumberFormat="1" applyFont="1" applyBorder="1" applyAlignment="1" applyProtection="1">
      <alignment horizontal="center" vertical="center"/>
      <protection hidden="1"/>
    </xf>
    <xf numFmtId="177" fontId="40" fillId="0" borderId="0" xfId="0" applyNumberFormat="1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10" xfId="0" applyFont="1" applyBorder="1" applyAlignment="1" applyProtection="1">
      <alignment vertical="center"/>
      <protection hidden="1"/>
    </xf>
    <xf numFmtId="176" fontId="40" fillId="0" borderId="10" xfId="0" applyNumberFormat="1" applyFont="1" applyBorder="1" applyAlignment="1" applyProtection="1">
      <alignment vertical="center"/>
      <protection hidden="1"/>
    </xf>
    <xf numFmtId="176" fontId="40" fillId="0" borderId="0" xfId="0" applyNumberFormat="1" applyFont="1" applyAlignment="1" applyProtection="1">
      <alignment vertical="center"/>
      <protection hidden="1"/>
    </xf>
    <xf numFmtId="179" fontId="40" fillId="0" borderId="0" xfId="0" applyNumberFormat="1" applyFont="1" applyAlignment="1" applyProtection="1">
      <alignment vertical="center"/>
      <protection hidden="1"/>
    </xf>
    <xf numFmtId="178" fontId="40" fillId="0" borderId="10" xfId="0" applyNumberFormat="1" applyFont="1" applyBorder="1" applyAlignment="1" applyProtection="1">
      <alignment horizontal="center" vertical="center"/>
      <protection hidden="1"/>
    </xf>
    <xf numFmtId="177" fontId="40" fillId="0" borderId="10" xfId="0" applyNumberFormat="1" applyFont="1" applyBorder="1" applyAlignment="1" applyProtection="1">
      <alignment horizontal="center" vertical="center"/>
      <protection hidden="1"/>
    </xf>
    <xf numFmtId="180" fontId="40" fillId="0" borderId="10" xfId="0" applyNumberFormat="1" applyFont="1" applyBorder="1" applyAlignment="1" applyProtection="1">
      <alignment vertical="center"/>
      <protection hidden="1"/>
    </xf>
    <xf numFmtId="179" fontId="39" fillId="33" borderId="10" xfId="0" applyNumberFormat="1" applyFont="1" applyFill="1" applyBorder="1" applyAlignment="1" applyProtection="1">
      <alignment horizontal="center" vertical="center"/>
      <protection hidden="1"/>
    </xf>
    <xf numFmtId="0" fontId="39" fillId="33" borderId="13" xfId="0" applyFont="1" applyFill="1" applyBorder="1" applyAlignment="1" applyProtection="1">
      <alignment horizontal="center" vertical="center"/>
      <protection hidden="1"/>
    </xf>
    <xf numFmtId="0" fontId="39" fillId="33" borderId="11" xfId="0" applyFont="1" applyFill="1" applyBorder="1" applyAlignment="1" applyProtection="1">
      <alignment horizontal="center" vertical="center"/>
      <protection hidden="1"/>
    </xf>
    <xf numFmtId="177" fontId="40" fillId="28" borderId="10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.421875" style="3" customWidth="1"/>
    <col min="2" max="7" width="14.421875" style="3" customWidth="1"/>
    <col min="8" max="8" width="11.57421875" style="3" bestFit="1" customWidth="1"/>
    <col min="9" max="16384" width="9.00390625" style="3" customWidth="1"/>
  </cols>
  <sheetData>
    <row r="2" spans="2:7" ht="13.5">
      <c r="B2" s="1" t="s">
        <v>0</v>
      </c>
      <c r="C2" s="2">
        <v>30000000</v>
      </c>
      <c r="F2" s="1" t="s">
        <v>1</v>
      </c>
      <c r="G2" s="4">
        <f>SUM(H5:H7)</f>
        <v>35290570.4802412</v>
      </c>
    </row>
    <row r="3" spans="2:3" ht="13.5">
      <c r="B3" s="5"/>
      <c r="C3" s="6"/>
    </row>
    <row r="4" spans="2:7" ht="13.5">
      <c r="B4" s="1" t="s">
        <v>2</v>
      </c>
      <c r="C4" s="23" t="s">
        <v>3</v>
      </c>
      <c r="D4" s="24"/>
      <c r="E4" s="1" t="s">
        <v>4</v>
      </c>
      <c r="F4" s="1" t="s">
        <v>5</v>
      </c>
      <c r="G4" s="1" t="s">
        <v>6</v>
      </c>
    </row>
    <row r="5" spans="2:8" ht="13.5">
      <c r="B5" s="25">
        <v>35</v>
      </c>
      <c r="C5" s="7" t="s">
        <v>7</v>
      </c>
      <c r="D5" s="8">
        <v>0.005</v>
      </c>
      <c r="E5" s="9">
        <v>10</v>
      </c>
      <c r="F5" s="10">
        <f>F11</f>
        <v>77875.61212869271</v>
      </c>
      <c r="G5" s="10">
        <f>F5*12</f>
        <v>934507.3455443125</v>
      </c>
      <c r="H5" s="11">
        <f>E5*G5</f>
        <v>9345073.455443125</v>
      </c>
    </row>
    <row r="6" spans="2:8" ht="13.5">
      <c r="B6" s="25"/>
      <c r="C6" s="12" t="s">
        <v>8</v>
      </c>
      <c r="D6" s="8">
        <v>0.01</v>
      </c>
      <c r="E6" s="9">
        <v>10</v>
      </c>
      <c r="F6" s="10">
        <f>IF(OR(D6="",E6=""),"",(IF(ISERROR(F440),"",F440)))</f>
        <v>82750.66624680601</v>
      </c>
      <c r="G6" s="10">
        <f>IF(ISERROR(F6*12),"",F6*12)</f>
        <v>993007.9949616721</v>
      </c>
      <c r="H6" s="11">
        <f>IF(ISERROR(E6*G6),0,E6*G6)</f>
        <v>9930079.94961672</v>
      </c>
    </row>
    <row r="7" spans="2:8" ht="13.5">
      <c r="B7" s="25"/>
      <c r="C7" s="12" t="s">
        <v>9</v>
      </c>
      <c r="D7" s="8">
        <v>0.02</v>
      </c>
      <c r="E7" s="9">
        <v>15</v>
      </c>
      <c r="F7" s="10">
        <f>IF(OR(D7="",E7=""),"",IF(ISERROR(F868),"",F868))</f>
        <v>88974.53930656309</v>
      </c>
      <c r="G7" s="10">
        <f>IF(ISERROR(F7*12),"",F7*12)</f>
        <v>1067694.471678757</v>
      </c>
      <c r="H7" s="11">
        <f>IF(ISERROR(E7*G7),0,E7*G7)</f>
        <v>16015417.075181358</v>
      </c>
    </row>
    <row r="8" spans="5:6" ht="13.5">
      <c r="E8" s="13">
        <f>SUM(E5:E7)</f>
        <v>35</v>
      </c>
      <c r="F8" s="14">
        <f>IF(B5-E8=0,"","※合計期間が合いません")</f>
      </c>
    </row>
    <row r="9" spans="2:7" ht="13.5">
      <c r="B9" s="1" t="s">
        <v>10</v>
      </c>
      <c r="C9" s="1" t="s">
        <v>11</v>
      </c>
      <c r="D9" s="1" t="s">
        <v>12</v>
      </c>
      <c r="E9" s="1" t="s">
        <v>13</v>
      </c>
      <c r="F9" s="1" t="s">
        <v>5</v>
      </c>
      <c r="G9" s="1" t="s">
        <v>6</v>
      </c>
    </row>
    <row r="10" spans="2:7" ht="13.5">
      <c r="B10" s="15">
        <v>0</v>
      </c>
      <c r="C10" s="12" t="s">
        <v>14</v>
      </c>
      <c r="D10" s="12" t="s">
        <v>14</v>
      </c>
      <c r="E10" s="16">
        <f>C2</f>
        <v>30000000</v>
      </c>
      <c r="F10" s="15"/>
      <c r="G10" s="15"/>
    </row>
    <row r="11" spans="2:7" ht="13.5">
      <c r="B11" s="15">
        <v>1</v>
      </c>
      <c r="C11" s="16">
        <f>PPMT(D$5/12,B11,B$5*12,C$2*-1,0,0)</f>
        <v>65375.61212869271</v>
      </c>
      <c r="D11" s="16">
        <f>IPMT(D$5/12,B11,B$5*12,C$2*-1,0)</f>
        <v>12500</v>
      </c>
      <c r="E11" s="16">
        <f>E10-C11</f>
        <v>29934624.387871306</v>
      </c>
      <c r="F11" s="16">
        <f>SUM(C11:D11)</f>
        <v>77875.61212869271</v>
      </c>
      <c r="G11" s="10">
        <f>F11*12</f>
        <v>934507.3455443125</v>
      </c>
    </row>
    <row r="12" spans="2:7" ht="13.5">
      <c r="B12" s="15">
        <v>2</v>
      </c>
      <c r="C12" s="16">
        <f aca="true" t="shared" si="0" ref="C12:C75">PPMT(D$5/12,B12,B$5*12,C$2*-1,0,0)</f>
        <v>65402.85196707967</v>
      </c>
      <c r="D12" s="16">
        <f aca="true" t="shared" si="1" ref="D12:D75">IPMT(D$5/12,B12,B$5*12,C$2*-1,0)</f>
        <v>12472.760161613045</v>
      </c>
      <c r="E12" s="16">
        <f>E11-C12</f>
        <v>29869221.535904225</v>
      </c>
      <c r="F12" s="16">
        <f>SUM(C12:D12)</f>
        <v>77875.61212869271</v>
      </c>
      <c r="G12" s="10">
        <f aca="true" t="shared" si="2" ref="G12:G75">F12*12</f>
        <v>934507.3455443125</v>
      </c>
    </row>
    <row r="13" spans="2:7" ht="13.5">
      <c r="B13" s="15">
        <v>3</v>
      </c>
      <c r="C13" s="16">
        <f t="shared" si="0"/>
        <v>65430.10315539928</v>
      </c>
      <c r="D13" s="16">
        <f t="shared" si="1"/>
        <v>12445.508973293427</v>
      </c>
      <c r="E13" s="16">
        <f aca="true" t="shared" si="3" ref="E13:E76">E12-C13</f>
        <v>29803791.432748824</v>
      </c>
      <c r="F13" s="16">
        <f aca="true" t="shared" si="4" ref="F13:F76">SUM(C13:D13)</f>
        <v>77875.61212869271</v>
      </c>
      <c r="G13" s="10">
        <f t="shared" si="2"/>
        <v>934507.3455443125</v>
      </c>
    </row>
    <row r="14" spans="2:7" ht="13.5">
      <c r="B14" s="15">
        <v>4</v>
      </c>
      <c r="C14" s="16">
        <f t="shared" si="0"/>
        <v>65457.3656983807</v>
      </c>
      <c r="D14" s="16">
        <f t="shared" si="1"/>
        <v>12418.246430312012</v>
      </c>
      <c r="E14" s="16">
        <f t="shared" si="3"/>
        <v>29738334.067050442</v>
      </c>
      <c r="F14" s="16">
        <f t="shared" si="4"/>
        <v>77875.61212869271</v>
      </c>
      <c r="G14" s="10">
        <f t="shared" si="2"/>
        <v>934507.3455443125</v>
      </c>
    </row>
    <row r="15" spans="2:7" ht="13.5">
      <c r="B15" s="15">
        <v>5</v>
      </c>
      <c r="C15" s="16">
        <f t="shared" si="0"/>
        <v>65484.63960075502</v>
      </c>
      <c r="D15" s="16">
        <f t="shared" si="1"/>
        <v>12390.972527937687</v>
      </c>
      <c r="E15" s="16">
        <f>E14-C15</f>
        <v>29672849.42744969</v>
      </c>
      <c r="F15" s="16">
        <f t="shared" si="4"/>
        <v>77875.61212869271</v>
      </c>
      <c r="G15" s="10">
        <f t="shared" si="2"/>
        <v>934507.3455443125</v>
      </c>
    </row>
    <row r="16" spans="2:7" ht="13.5">
      <c r="B16" s="15">
        <v>6</v>
      </c>
      <c r="C16" s="16">
        <f t="shared" si="0"/>
        <v>65511.92486725533</v>
      </c>
      <c r="D16" s="16">
        <f t="shared" si="1"/>
        <v>12363.687261437371</v>
      </c>
      <c r="E16" s="16">
        <f t="shared" si="3"/>
        <v>29607337.502582435</v>
      </c>
      <c r="F16" s="16">
        <f t="shared" si="4"/>
        <v>77875.61212869271</v>
      </c>
      <c r="G16" s="10">
        <f t="shared" si="2"/>
        <v>934507.3455443125</v>
      </c>
    </row>
    <row r="17" spans="2:7" ht="13.5">
      <c r="B17" s="15">
        <v>7</v>
      </c>
      <c r="C17" s="16">
        <f t="shared" si="0"/>
        <v>65539.2215026167</v>
      </c>
      <c r="D17" s="16">
        <f t="shared" si="1"/>
        <v>12336.390626076016</v>
      </c>
      <c r="E17" s="16">
        <f t="shared" si="3"/>
        <v>29541798.281079818</v>
      </c>
      <c r="F17" s="16">
        <f t="shared" si="4"/>
        <v>77875.61212869271</v>
      </c>
      <c r="G17" s="10">
        <f t="shared" si="2"/>
        <v>934507.3455443125</v>
      </c>
    </row>
    <row r="18" spans="2:7" ht="13.5">
      <c r="B18" s="15">
        <v>8</v>
      </c>
      <c r="C18" s="16">
        <f t="shared" si="0"/>
        <v>65566.52951157611</v>
      </c>
      <c r="D18" s="16">
        <f t="shared" si="1"/>
        <v>12309.08261711659</v>
      </c>
      <c r="E18" s="16">
        <f t="shared" si="3"/>
        <v>29476231.751568243</v>
      </c>
      <c r="F18" s="16">
        <f t="shared" si="4"/>
        <v>77875.61212869271</v>
      </c>
      <c r="G18" s="10">
        <f t="shared" si="2"/>
        <v>934507.3455443125</v>
      </c>
    </row>
    <row r="19" spans="2:7" ht="13.5">
      <c r="B19" s="15">
        <v>9</v>
      </c>
      <c r="C19" s="16">
        <f t="shared" si="0"/>
        <v>65593.8488988726</v>
      </c>
      <c r="D19" s="16">
        <f t="shared" si="1"/>
        <v>12281.7632298201</v>
      </c>
      <c r="E19" s="16">
        <f t="shared" si="3"/>
        <v>29410637.90266937</v>
      </c>
      <c r="F19" s="16">
        <f t="shared" si="4"/>
        <v>77875.61212869271</v>
      </c>
      <c r="G19" s="10">
        <f t="shared" si="2"/>
        <v>934507.3455443125</v>
      </c>
    </row>
    <row r="20" spans="2:7" ht="13.5">
      <c r="B20" s="15">
        <v>10</v>
      </c>
      <c r="C20" s="16">
        <f t="shared" si="0"/>
        <v>65621.17966924714</v>
      </c>
      <c r="D20" s="16">
        <f t="shared" si="1"/>
        <v>12254.432459445572</v>
      </c>
      <c r="E20" s="16">
        <f t="shared" si="3"/>
        <v>29345016.723000124</v>
      </c>
      <c r="F20" s="16">
        <f t="shared" si="4"/>
        <v>77875.61212869271</v>
      </c>
      <c r="G20" s="10">
        <f t="shared" si="2"/>
        <v>934507.3455443125</v>
      </c>
    </row>
    <row r="21" spans="2:7" ht="13.5">
      <c r="B21" s="15">
        <v>11</v>
      </c>
      <c r="C21" s="16">
        <f t="shared" si="0"/>
        <v>65648.52182744266</v>
      </c>
      <c r="D21" s="16">
        <f t="shared" si="1"/>
        <v>12227.090301250051</v>
      </c>
      <c r="E21" s="16">
        <f t="shared" si="3"/>
        <v>29279368.20117268</v>
      </c>
      <c r="F21" s="16">
        <f t="shared" si="4"/>
        <v>77875.61212869271</v>
      </c>
      <c r="G21" s="10">
        <f t="shared" si="2"/>
        <v>934507.3455443125</v>
      </c>
    </row>
    <row r="22" spans="2:7" ht="13.5">
      <c r="B22" s="15">
        <v>12</v>
      </c>
      <c r="C22" s="16">
        <f t="shared" si="0"/>
        <v>65675.87537820409</v>
      </c>
      <c r="D22" s="16">
        <f t="shared" si="1"/>
        <v>12199.736750488617</v>
      </c>
      <c r="E22" s="16">
        <f t="shared" si="3"/>
        <v>29213692.325794477</v>
      </c>
      <c r="F22" s="16">
        <f t="shared" si="4"/>
        <v>77875.61212869271</v>
      </c>
      <c r="G22" s="10">
        <f t="shared" si="2"/>
        <v>934507.3455443125</v>
      </c>
    </row>
    <row r="23" spans="2:7" ht="13.5">
      <c r="B23" s="15">
        <v>13</v>
      </c>
      <c r="C23" s="16">
        <f t="shared" si="0"/>
        <v>65703.24032627833</v>
      </c>
      <c r="D23" s="16">
        <f t="shared" si="1"/>
        <v>12172.371802414365</v>
      </c>
      <c r="E23" s="16">
        <f t="shared" si="3"/>
        <v>29147989.0854682</v>
      </c>
      <c r="F23" s="16">
        <f t="shared" si="4"/>
        <v>77875.6121286927</v>
      </c>
      <c r="G23" s="10">
        <f t="shared" si="2"/>
        <v>934507.3455443124</v>
      </c>
    </row>
    <row r="24" spans="2:7" ht="13.5">
      <c r="B24" s="15">
        <v>14</v>
      </c>
      <c r="C24" s="16">
        <f t="shared" si="0"/>
        <v>65730.61667641428</v>
      </c>
      <c r="D24" s="16">
        <f t="shared" si="1"/>
        <v>12144.995452278416</v>
      </c>
      <c r="E24" s="16">
        <f t="shared" si="3"/>
        <v>29082258.468791787</v>
      </c>
      <c r="F24" s="16">
        <f t="shared" si="4"/>
        <v>77875.6121286927</v>
      </c>
      <c r="G24" s="10">
        <f t="shared" si="2"/>
        <v>934507.3455443124</v>
      </c>
    </row>
    <row r="25" spans="2:7" ht="13.5">
      <c r="B25" s="15">
        <v>15</v>
      </c>
      <c r="C25" s="16">
        <f t="shared" si="0"/>
        <v>65758.0044333628</v>
      </c>
      <c r="D25" s="16">
        <f t="shared" si="1"/>
        <v>12117.607695329909</v>
      </c>
      <c r="E25" s="16">
        <f t="shared" si="3"/>
        <v>29016500.464358423</v>
      </c>
      <c r="F25" s="16">
        <f t="shared" si="4"/>
        <v>77875.61212869271</v>
      </c>
      <c r="G25" s="10">
        <f t="shared" si="2"/>
        <v>934507.3455443125</v>
      </c>
    </row>
    <row r="26" spans="2:7" ht="13.5">
      <c r="B26" s="15">
        <v>16</v>
      </c>
      <c r="C26" s="16">
        <f t="shared" si="0"/>
        <v>65785.40360187671</v>
      </c>
      <c r="D26" s="16">
        <f t="shared" si="1"/>
        <v>12090.208526816008</v>
      </c>
      <c r="E26" s="16">
        <f t="shared" si="3"/>
        <v>28950715.060756546</v>
      </c>
      <c r="F26" s="16">
        <f t="shared" si="4"/>
        <v>77875.61212869271</v>
      </c>
      <c r="G26" s="10">
        <f t="shared" si="2"/>
        <v>934507.3455443125</v>
      </c>
    </row>
    <row r="27" spans="2:7" ht="13.5">
      <c r="B27" s="15">
        <v>17</v>
      </c>
      <c r="C27" s="16">
        <f t="shared" si="0"/>
        <v>65812.81418671082</v>
      </c>
      <c r="D27" s="16">
        <f t="shared" si="1"/>
        <v>12062.797941981891</v>
      </c>
      <c r="E27" s="16">
        <f t="shared" si="3"/>
        <v>28884902.246569835</v>
      </c>
      <c r="F27" s="16">
        <f t="shared" si="4"/>
        <v>77875.61212869271</v>
      </c>
      <c r="G27" s="10">
        <f t="shared" si="2"/>
        <v>934507.3455443125</v>
      </c>
    </row>
    <row r="28" spans="2:7" ht="13.5">
      <c r="B28" s="15">
        <v>18</v>
      </c>
      <c r="C28" s="16">
        <f t="shared" si="0"/>
        <v>65840.23619262196</v>
      </c>
      <c r="D28" s="16">
        <f t="shared" si="1"/>
        <v>12035.375936070763</v>
      </c>
      <c r="E28" s="16">
        <f t="shared" si="3"/>
        <v>28819062.010377213</v>
      </c>
      <c r="F28" s="16">
        <f t="shared" si="4"/>
        <v>77875.61212869272</v>
      </c>
      <c r="G28" s="10">
        <f t="shared" si="2"/>
        <v>934507.3455443126</v>
      </c>
    </row>
    <row r="29" spans="2:7" ht="13.5">
      <c r="B29" s="15">
        <v>19</v>
      </c>
      <c r="C29" s="16">
        <f t="shared" si="0"/>
        <v>65867.66962436888</v>
      </c>
      <c r="D29" s="16">
        <f t="shared" si="1"/>
        <v>12007.942504323839</v>
      </c>
      <c r="E29" s="16">
        <f t="shared" si="3"/>
        <v>28753194.340752844</v>
      </c>
      <c r="F29" s="16">
        <f t="shared" si="4"/>
        <v>77875.61212869272</v>
      </c>
      <c r="G29" s="10">
        <f t="shared" si="2"/>
        <v>934507.3455443126</v>
      </c>
    </row>
    <row r="30" spans="2:7" ht="13.5">
      <c r="B30" s="15">
        <v>20</v>
      </c>
      <c r="C30" s="16">
        <f t="shared" si="0"/>
        <v>65895.11448671235</v>
      </c>
      <c r="D30" s="16">
        <f t="shared" si="1"/>
        <v>11980.497641980352</v>
      </c>
      <c r="E30" s="16">
        <f t="shared" si="3"/>
        <v>28687299.22626613</v>
      </c>
      <c r="F30" s="16">
        <f t="shared" si="4"/>
        <v>77875.61212869271</v>
      </c>
      <c r="G30" s="10">
        <f t="shared" si="2"/>
        <v>934507.3455443125</v>
      </c>
    </row>
    <row r="31" spans="2:7" ht="13.5">
      <c r="B31" s="15">
        <v>21</v>
      </c>
      <c r="C31" s="16">
        <f t="shared" si="0"/>
        <v>65922.57078441515</v>
      </c>
      <c r="D31" s="16">
        <f t="shared" si="1"/>
        <v>11953.041344277555</v>
      </c>
      <c r="E31" s="16">
        <f t="shared" si="3"/>
        <v>28621376.655481715</v>
      </c>
      <c r="F31" s="16">
        <f t="shared" si="4"/>
        <v>77875.61212869271</v>
      </c>
      <c r="G31" s="10">
        <f t="shared" si="2"/>
        <v>934507.3455443125</v>
      </c>
    </row>
    <row r="32" spans="2:7" ht="13.5">
      <c r="B32" s="15">
        <v>22</v>
      </c>
      <c r="C32" s="16">
        <f t="shared" si="0"/>
        <v>65950.03852224199</v>
      </c>
      <c r="D32" s="16">
        <f t="shared" si="1"/>
        <v>11925.573606450716</v>
      </c>
      <c r="E32" s="16">
        <f t="shared" si="3"/>
        <v>28555426.61695947</v>
      </c>
      <c r="F32" s="16">
        <f t="shared" si="4"/>
        <v>77875.61212869271</v>
      </c>
      <c r="G32" s="10">
        <f t="shared" si="2"/>
        <v>934507.3455443125</v>
      </c>
    </row>
    <row r="33" spans="2:7" ht="13.5">
      <c r="B33" s="15">
        <v>23</v>
      </c>
      <c r="C33" s="16">
        <f t="shared" si="0"/>
        <v>65977.5177049596</v>
      </c>
      <c r="D33" s="16">
        <f t="shared" si="1"/>
        <v>11898.094423733113</v>
      </c>
      <c r="E33" s="16">
        <f t="shared" si="3"/>
        <v>28489449.09925451</v>
      </c>
      <c r="F33" s="16">
        <f t="shared" si="4"/>
        <v>77875.61212869271</v>
      </c>
      <c r="G33" s="10">
        <f t="shared" si="2"/>
        <v>934507.3455443125</v>
      </c>
    </row>
    <row r="34" spans="2:7" ht="13.5">
      <c r="B34" s="15">
        <v>24</v>
      </c>
      <c r="C34" s="16">
        <f t="shared" si="0"/>
        <v>66005.00833733667</v>
      </c>
      <c r="D34" s="16">
        <f t="shared" si="1"/>
        <v>11870.603791356049</v>
      </c>
      <c r="E34" s="16">
        <f t="shared" si="3"/>
        <v>28423444.090917174</v>
      </c>
      <c r="F34" s="16">
        <f t="shared" si="4"/>
        <v>77875.61212869271</v>
      </c>
      <c r="G34" s="10">
        <f t="shared" si="2"/>
        <v>934507.3455443125</v>
      </c>
    </row>
    <row r="35" spans="2:7" ht="13.5">
      <c r="B35" s="15">
        <v>25</v>
      </c>
      <c r="C35" s="16">
        <f t="shared" si="0"/>
        <v>66032.51042414388</v>
      </c>
      <c r="D35" s="16">
        <f t="shared" si="1"/>
        <v>11843.101704548822</v>
      </c>
      <c r="E35" s="16">
        <f t="shared" si="3"/>
        <v>28357411.58049303</v>
      </c>
      <c r="F35" s="16">
        <f t="shared" si="4"/>
        <v>77875.61212869271</v>
      </c>
      <c r="G35" s="10">
        <f t="shared" si="2"/>
        <v>934507.3455443125</v>
      </c>
    </row>
    <row r="36" spans="2:7" ht="13.5">
      <c r="B36" s="15">
        <v>26</v>
      </c>
      <c r="C36" s="16">
        <f t="shared" si="0"/>
        <v>66060.02397015394</v>
      </c>
      <c r="D36" s="16">
        <f t="shared" si="1"/>
        <v>11815.588158538765</v>
      </c>
      <c r="E36" s="16">
        <f t="shared" si="3"/>
        <v>28291351.556522876</v>
      </c>
      <c r="F36" s="16">
        <f t="shared" si="4"/>
        <v>77875.61212869271</v>
      </c>
      <c r="G36" s="10">
        <f t="shared" si="2"/>
        <v>934507.3455443125</v>
      </c>
    </row>
    <row r="37" spans="2:7" ht="13.5">
      <c r="B37" s="15">
        <v>27</v>
      </c>
      <c r="C37" s="16">
        <f t="shared" si="0"/>
        <v>66087.54898014151</v>
      </c>
      <c r="D37" s="16">
        <f t="shared" si="1"/>
        <v>11788.063148551199</v>
      </c>
      <c r="E37" s="16">
        <f t="shared" si="3"/>
        <v>28225264.007542733</v>
      </c>
      <c r="F37" s="16">
        <f t="shared" si="4"/>
        <v>77875.61212869271</v>
      </c>
      <c r="G37" s="10">
        <f t="shared" si="2"/>
        <v>934507.3455443125</v>
      </c>
    </row>
    <row r="38" spans="2:7" ht="13.5">
      <c r="B38" s="15">
        <v>28</v>
      </c>
      <c r="C38" s="16">
        <f t="shared" si="0"/>
        <v>66115.08545888324</v>
      </c>
      <c r="D38" s="16">
        <f t="shared" si="1"/>
        <v>11760.526669809473</v>
      </c>
      <c r="E38" s="16">
        <f t="shared" si="3"/>
        <v>28159148.92208385</v>
      </c>
      <c r="F38" s="16">
        <f t="shared" si="4"/>
        <v>77875.61212869272</v>
      </c>
      <c r="G38" s="10">
        <f t="shared" si="2"/>
        <v>934507.3455443126</v>
      </c>
    </row>
    <row r="39" spans="2:7" ht="13.5">
      <c r="B39" s="15">
        <v>29</v>
      </c>
      <c r="C39" s="16">
        <f t="shared" si="0"/>
        <v>66142.63341115777</v>
      </c>
      <c r="D39" s="16">
        <f t="shared" si="1"/>
        <v>11732.978717534941</v>
      </c>
      <c r="E39" s="16">
        <f t="shared" si="3"/>
        <v>28093006.288672693</v>
      </c>
      <c r="F39" s="16">
        <f t="shared" si="4"/>
        <v>77875.61212869271</v>
      </c>
      <c r="G39" s="10">
        <f t="shared" si="2"/>
        <v>934507.3455443125</v>
      </c>
    </row>
    <row r="40" spans="2:7" ht="13.5">
      <c r="B40" s="15">
        <v>30</v>
      </c>
      <c r="C40" s="16">
        <f t="shared" si="0"/>
        <v>66170.19284174575</v>
      </c>
      <c r="D40" s="16">
        <f t="shared" si="1"/>
        <v>11705.419286946957</v>
      </c>
      <c r="E40" s="16">
        <f t="shared" si="3"/>
        <v>28026836.095830947</v>
      </c>
      <c r="F40" s="16">
        <f t="shared" si="4"/>
        <v>77875.61212869271</v>
      </c>
      <c r="G40" s="10">
        <f t="shared" si="2"/>
        <v>934507.3455443125</v>
      </c>
    </row>
    <row r="41" spans="2:7" ht="13.5">
      <c r="B41" s="15">
        <v>31</v>
      </c>
      <c r="C41" s="16">
        <f t="shared" si="0"/>
        <v>66197.76375542981</v>
      </c>
      <c r="D41" s="16">
        <f t="shared" si="1"/>
        <v>11677.848373262896</v>
      </c>
      <c r="E41" s="16">
        <f t="shared" si="3"/>
        <v>27960638.332075518</v>
      </c>
      <c r="F41" s="16">
        <f t="shared" si="4"/>
        <v>77875.61212869271</v>
      </c>
      <c r="G41" s="10">
        <f t="shared" si="2"/>
        <v>934507.3455443125</v>
      </c>
    </row>
    <row r="42" spans="2:7" ht="13.5">
      <c r="B42" s="15">
        <v>32</v>
      </c>
      <c r="C42" s="16">
        <f t="shared" si="0"/>
        <v>66225.34615699458</v>
      </c>
      <c r="D42" s="16">
        <f t="shared" si="1"/>
        <v>11650.265971698134</v>
      </c>
      <c r="E42" s="16">
        <f t="shared" si="3"/>
        <v>27894412.985918522</v>
      </c>
      <c r="F42" s="16">
        <f t="shared" si="4"/>
        <v>77875.61212869271</v>
      </c>
      <c r="G42" s="10">
        <f t="shared" si="2"/>
        <v>934507.3455443125</v>
      </c>
    </row>
    <row r="43" spans="2:7" ht="13.5">
      <c r="B43" s="15">
        <v>33</v>
      </c>
      <c r="C43" s="16">
        <f t="shared" si="0"/>
        <v>66252.94005122666</v>
      </c>
      <c r="D43" s="16">
        <f t="shared" si="1"/>
        <v>11622.672077466053</v>
      </c>
      <c r="E43" s="16">
        <f t="shared" si="3"/>
        <v>27828160.045867294</v>
      </c>
      <c r="F43" s="16">
        <f t="shared" si="4"/>
        <v>77875.61212869271</v>
      </c>
      <c r="G43" s="10">
        <f t="shared" si="2"/>
        <v>934507.3455443125</v>
      </c>
    </row>
    <row r="44" spans="2:7" ht="13.5">
      <c r="B44" s="15">
        <v>34</v>
      </c>
      <c r="C44" s="16">
        <f t="shared" si="0"/>
        <v>66280.54544291466</v>
      </c>
      <c r="D44" s="16">
        <f t="shared" si="1"/>
        <v>11595.066685778042</v>
      </c>
      <c r="E44" s="16">
        <f t="shared" si="3"/>
        <v>27761879.500424378</v>
      </c>
      <c r="F44" s="16">
        <f t="shared" si="4"/>
        <v>77875.61212869271</v>
      </c>
      <c r="G44" s="10">
        <f t="shared" si="2"/>
        <v>934507.3455443125</v>
      </c>
    </row>
    <row r="45" spans="2:7" ht="13.5">
      <c r="B45" s="15">
        <v>35</v>
      </c>
      <c r="C45" s="16">
        <f t="shared" si="0"/>
        <v>66308.16233684921</v>
      </c>
      <c r="D45" s="16">
        <f t="shared" si="1"/>
        <v>11567.449791843494</v>
      </c>
      <c r="E45" s="16">
        <f t="shared" si="3"/>
        <v>27695571.33808753</v>
      </c>
      <c r="F45" s="16">
        <f t="shared" si="4"/>
        <v>77875.61212869271</v>
      </c>
      <c r="G45" s="10">
        <f t="shared" si="2"/>
        <v>934507.3455443125</v>
      </c>
    </row>
    <row r="46" spans="2:7" ht="13.5">
      <c r="B46" s="15">
        <v>36</v>
      </c>
      <c r="C46" s="16">
        <f t="shared" si="0"/>
        <v>66335.7907378229</v>
      </c>
      <c r="D46" s="16">
        <f t="shared" si="1"/>
        <v>11539.821390869805</v>
      </c>
      <c r="E46" s="16">
        <f t="shared" si="3"/>
        <v>27629235.547349706</v>
      </c>
      <c r="F46" s="16">
        <f t="shared" si="4"/>
        <v>77875.61212869271</v>
      </c>
      <c r="G46" s="10">
        <f t="shared" si="2"/>
        <v>934507.3455443125</v>
      </c>
    </row>
    <row r="47" spans="2:7" ht="13.5">
      <c r="B47" s="15">
        <v>37</v>
      </c>
      <c r="C47" s="16">
        <f t="shared" si="0"/>
        <v>66363.43065063033</v>
      </c>
      <c r="D47" s="16">
        <f t="shared" si="1"/>
        <v>11512.181478062379</v>
      </c>
      <c r="E47" s="16">
        <f t="shared" si="3"/>
        <v>27562872.116699077</v>
      </c>
      <c r="F47" s="16">
        <f t="shared" si="4"/>
        <v>77875.61212869271</v>
      </c>
      <c r="G47" s="10">
        <f t="shared" si="2"/>
        <v>934507.3455443125</v>
      </c>
    </row>
    <row r="48" spans="2:7" ht="13.5">
      <c r="B48" s="15">
        <v>38</v>
      </c>
      <c r="C48" s="16">
        <f t="shared" si="0"/>
        <v>66391.0820800681</v>
      </c>
      <c r="D48" s="16">
        <f t="shared" si="1"/>
        <v>11484.530048624618</v>
      </c>
      <c r="E48" s="16">
        <f t="shared" si="3"/>
        <v>27496481.034619007</v>
      </c>
      <c r="F48" s="16">
        <f t="shared" si="4"/>
        <v>77875.61212869271</v>
      </c>
      <c r="G48" s="10">
        <f t="shared" si="2"/>
        <v>934507.3455443125</v>
      </c>
    </row>
    <row r="49" spans="2:7" ht="13.5">
      <c r="B49" s="15">
        <v>39</v>
      </c>
      <c r="C49" s="16">
        <f t="shared" si="0"/>
        <v>66418.74503093479</v>
      </c>
      <c r="D49" s="16">
        <f t="shared" si="1"/>
        <v>11456.867097757922</v>
      </c>
      <c r="E49" s="16">
        <f t="shared" si="3"/>
        <v>27430062.28958807</v>
      </c>
      <c r="F49" s="16">
        <f t="shared" si="4"/>
        <v>77875.61212869271</v>
      </c>
      <c r="G49" s="10">
        <f t="shared" si="2"/>
        <v>934507.3455443125</v>
      </c>
    </row>
    <row r="50" spans="2:7" ht="13.5">
      <c r="B50" s="15">
        <v>40</v>
      </c>
      <c r="C50" s="16">
        <f t="shared" si="0"/>
        <v>66446.419508031</v>
      </c>
      <c r="D50" s="16">
        <f t="shared" si="1"/>
        <v>11429.192620661699</v>
      </c>
      <c r="E50" s="16">
        <f t="shared" si="3"/>
        <v>27363615.87008004</v>
      </c>
      <c r="F50" s="16">
        <f t="shared" si="4"/>
        <v>77875.61212869271</v>
      </c>
      <c r="G50" s="10">
        <f t="shared" si="2"/>
        <v>934507.3455443125</v>
      </c>
    </row>
    <row r="51" spans="2:7" ht="13.5">
      <c r="B51" s="15">
        <v>41</v>
      </c>
      <c r="C51" s="16">
        <f t="shared" si="0"/>
        <v>66474.10551615935</v>
      </c>
      <c r="D51" s="16">
        <f t="shared" si="1"/>
        <v>11401.506612533354</v>
      </c>
      <c r="E51" s="16">
        <f t="shared" si="3"/>
        <v>27297141.76456388</v>
      </c>
      <c r="F51" s="16">
        <f t="shared" si="4"/>
        <v>77875.61212869271</v>
      </c>
      <c r="G51" s="10">
        <f t="shared" si="2"/>
        <v>934507.3455443125</v>
      </c>
    </row>
    <row r="52" spans="2:7" ht="13.5">
      <c r="B52" s="15">
        <v>42</v>
      </c>
      <c r="C52" s="16">
        <f t="shared" si="0"/>
        <v>66501.80306012442</v>
      </c>
      <c r="D52" s="16">
        <f t="shared" si="1"/>
        <v>11373.809068568286</v>
      </c>
      <c r="E52" s="16">
        <f t="shared" si="3"/>
        <v>27230639.961503755</v>
      </c>
      <c r="F52" s="16">
        <f t="shared" si="4"/>
        <v>77875.61212869271</v>
      </c>
      <c r="G52" s="10">
        <f t="shared" si="2"/>
        <v>934507.3455443125</v>
      </c>
    </row>
    <row r="53" spans="2:7" ht="13.5">
      <c r="B53" s="15">
        <v>43</v>
      </c>
      <c r="C53" s="16">
        <f t="shared" si="0"/>
        <v>66529.51214473281</v>
      </c>
      <c r="D53" s="16">
        <f t="shared" si="1"/>
        <v>11346.099983959903</v>
      </c>
      <c r="E53" s="16">
        <f t="shared" si="3"/>
        <v>27164110.449359022</v>
      </c>
      <c r="F53" s="16">
        <f t="shared" si="4"/>
        <v>77875.61212869271</v>
      </c>
      <c r="G53" s="10">
        <f t="shared" si="2"/>
        <v>934507.3455443125</v>
      </c>
    </row>
    <row r="54" spans="2:7" ht="13.5">
      <c r="B54" s="15">
        <v>44</v>
      </c>
      <c r="C54" s="16">
        <f t="shared" si="0"/>
        <v>66557.23277479311</v>
      </c>
      <c r="D54" s="16">
        <f t="shared" si="1"/>
        <v>11318.3793538996</v>
      </c>
      <c r="E54" s="16">
        <f t="shared" si="3"/>
        <v>27097553.216584228</v>
      </c>
      <c r="F54" s="16">
        <f t="shared" si="4"/>
        <v>77875.61212869271</v>
      </c>
      <c r="G54" s="10">
        <f t="shared" si="2"/>
        <v>934507.3455443125</v>
      </c>
    </row>
    <row r="55" spans="2:7" ht="13.5">
      <c r="B55" s="15">
        <v>45</v>
      </c>
      <c r="C55" s="16">
        <f t="shared" si="0"/>
        <v>66584.96495511594</v>
      </c>
      <c r="D55" s="16">
        <f t="shared" si="1"/>
        <v>11290.647173576766</v>
      </c>
      <c r="E55" s="16">
        <f t="shared" si="3"/>
        <v>27030968.25162911</v>
      </c>
      <c r="F55" s="16">
        <f t="shared" si="4"/>
        <v>77875.61212869271</v>
      </c>
      <c r="G55" s="10">
        <f t="shared" si="2"/>
        <v>934507.3455443125</v>
      </c>
    </row>
    <row r="56" spans="2:7" ht="13.5">
      <c r="B56" s="15">
        <v>46</v>
      </c>
      <c r="C56" s="16">
        <f t="shared" si="0"/>
        <v>66612.70869051391</v>
      </c>
      <c r="D56" s="16">
        <f t="shared" si="1"/>
        <v>11262.9034381788</v>
      </c>
      <c r="E56" s="16">
        <f t="shared" si="3"/>
        <v>26964355.542938598</v>
      </c>
      <c r="F56" s="16">
        <f t="shared" si="4"/>
        <v>77875.61212869271</v>
      </c>
      <c r="G56" s="10">
        <f t="shared" si="2"/>
        <v>934507.3455443125</v>
      </c>
    </row>
    <row r="57" spans="2:7" ht="13.5">
      <c r="B57" s="15">
        <v>47</v>
      </c>
      <c r="C57" s="16">
        <f t="shared" si="0"/>
        <v>66640.46398580163</v>
      </c>
      <c r="D57" s="16">
        <f t="shared" si="1"/>
        <v>11235.148142891088</v>
      </c>
      <c r="E57" s="16">
        <f t="shared" si="3"/>
        <v>26897715.078952797</v>
      </c>
      <c r="F57" s="16">
        <f t="shared" si="4"/>
        <v>77875.61212869272</v>
      </c>
      <c r="G57" s="10">
        <f t="shared" si="2"/>
        <v>934507.3455443126</v>
      </c>
    </row>
    <row r="58" spans="2:7" ht="13.5">
      <c r="B58" s="15">
        <v>48</v>
      </c>
      <c r="C58" s="16">
        <f t="shared" si="0"/>
        <v>66668.2308457957</v>
      </c>
      <c r="D58" s="16">
        <f t="shared" si="1"/>
        <v>11207.381282897002</v>
      </c>
      <c r="E58" s="16">
        <f t="shared" si="3"/>
        <v>26831046.848107003</v>
      </c>
      <c r="F58" s="16">
        <f t="shared" si="4"/>
        <v>77875.6121286927</v>
      </c>
      <c r="G58" s="10">
        <f t="shared" si="2"/>
        <v>934507.3455443124</v>
      </c>
    </row>
    <row r="59" spans="2:7" ht="13.5">
      <c r="B59" s="15">
        <v>49</v>
      </c>
      <c r="C59" s="16">
        <f t="shared" si="0"/>
        <v>66696.00927531479</v>
      </c>
      <c r="D59" s="16">
        <f t="shared" si="1"/>
        <v>11179.60285337792</v>
      </c>
      <c r="E59" s="16">
        <f t="shared" si="3"/>
        <v>26764350.83883169</v>
      </c>
      <c r="F59" s="16">
        <f t="shared" si="4"/>
        <v>77875.61212869271</v>
      </c>
      <c r="G59" s="10">
        <f t="shared" si="2"/>
        <v>934507.3455443125</v>
      </c>
    </row>
    <row r="60" spans="2:7" ht="13.5">
      <c r="B60" s="15">
        <v>50</v>
      </c>
      <c r="C60" s="16">
        <f t="shared" si="0"/>
        <v>66723.7992791795</v>
      </c>
      <c r="D60" s="16">
        <f t="shared" si="1"/>
        <v>11151.812849513208</v>
      </c>
      <c r="E60" s="16">
        <f t="shared" si="3"/>
        <v>26697627.03955251</v>
      </c>
      <c r="F60" s="16">
        <f t="shared" si="4"/>
        <v>77875.61212869271</v>
      </c>
      <c r="G60" s="10">
        <f t="shared" si="2"/>
        <v>934507.3455443125</v>
      </c>
    </row>
    <row r="61" spans="2:7" ht="13.5">
      <c r="B61" s="15">
        <v>51</v>
      </c>
      <c r="C61" s="16">
        <f t="shared" si="0"/>
        <v>66751.6008622125</v>
      </c>
      <c r="D61" s="16">
        <f t="shared" si="1"/>
        <v>11124.011266480216</v>
      </c>
      <c r="E61" s="16">
        <f t="shared" si="3"/>
        <v>26630875.438690297</v>
      </c>
      <c r="F61" s="16">
        <f t="shared" si="4"/>
        <v>77875.61212869271</v>
      </c>
      <c r="G61" s="10">
        <f t="shared" si="2"/>
        <v>934507.3455443125</v>
      </c>
    </row>
    <row r="62" spans="2:7" ht="13.5">
      <c r="B62" s="15">
        <v>52</v>
      </c>
      <c r="C62" s="16">
        <f t="shared" si="0"/>
        <v>66779.41402923841</v>
      </c>
      <c r="D62" s="16">
        <f t="shared" si="1"/>
        <v>11096.198099454294</v>
      </c>
      <c r="E62" s="16">
        <f t="shared" si="3"/>
        <v>26564096.02466106</v>
      </c>
      <c r="F62" s="16">
        <f t="shared" si="4"/>
        <v>77875.61212869271</v>
      </c>
      <c r="G62" s="10">
        <f t="shared" si="2"/>
        <v>934507.3455443125</v>
      </c>
    </row>
    <row r="63" spans="2:7" ht="13.5">
      <c r="B63" s="15">
        <v>53</v>
      </c>
      <c r="C63" s="16">
        <f t="shared" si="0"/>
        <v>66807.23878508393</v>
      </c>
      <c r="D63" s="16">
        <f t="shared" si="1"/>
        <v>11068.373343608777</v>
      </c>
      <c r="E63" s="16">
        <f t="shared" si="3"/>
        <v>26497288.785875976</v>
      </c>
      <c r="F63" s="16">
        <f t="shared" si="4"/>
        <v>77875.61212869271</v>
      </c>
      <c r="G63" s="10">
        <f t="shared" si="2"/>
        <v>934507.3455443125</v>
      </c>
    </row>
    <row r="64" spans="2:7" ht="13.5">
      <c r="B64" s="15">
        <v>54</v>
      </c>
      <c r="C64" s="16">
        <f t="shared" si="0"/>
        <v>66835.07513457772</v>
      </c>
      <c r="D64" s="16">
        <f t="shared" si="1"/>
        <v>11040.536994114993</v>
      </c>
      <c r="E64" s="16">
        <f t="shared" si="3"/>
        <v>26430453.710741397</v>
      </c>
      <c r="F64" s="16">
        <f t="shared" si="4"/>
        <v>77875.61212869272</v>
      </c>
      <c r="G64" s="10">
        <f t="shared" si="2"/>
        <v>934507.3455443126</v>
      </c>
    </row>
    <row r="65" spans="2:7" ht="13.5">
      <c r="B65" s="15">
        <v>55</v>
      </c>
      <c r="C65" s="16">
        <f t="shared" si="0"/>
        <v>66862.92308255046</v>
      </c>
      <c r="D65" s="16">
        <f t="shared" si="1"/>
        <v>11012.689046142252</v>
      </c>
      <c r="E65" s="16">
        <f t="shared" si="3"/>
        <v>26363590.787658848</v>
      </c>
      <c r="F65" s="16">
        <f t="shared" si="4"/>
        <v>77875.61212869271</v>
      </c>
      <c r="G65" s="10">
        <f t="shared" si="2"/>
        <v>934507.3455443125</v>
      </c>
    </row>
    <row r="66" spans="2:7" ht="13.5">
      <c r="B66" s="15">
        <v>56</v>
      </c>
      <c r="C66" s="16">
        <f t="shared" si="0"/>
        <v>66890.78263383485</v>
      </c>
      <c r="D66" s="16">
        <f t="shared" si="1"/>
        <v>10984.829494857855</v>
      </c>
      <c r="E66" s="16">
        <f t="shared" si="3"/>
        <v>26296700.005025014</v>
      </c>
      <c r="F66" s="16">
        <f t="shared" si="4"/>
        <v>77875.61212869271</v>
      </c>
      <c r="G66" s="10">
        <f t="shared" si="2"/>
        <v>934507.3455443125</v>
      </c>
    </row>
    <row r="67" spans="2:7" ht="13.5">
      <c r="B67" s="15">
        <v>57</v>
      </c>
      <c r="C67" s="16">
        <f t="shared" si="0"/>
        <v>66918.6537932656</v>
      </c>
      <c r="D67" s="16">
        <f t="shared" si="1"/>
        <v>10956.95833542709</v>
      </c>
      <c r="E67" s="16">
        <f t="shared" si="3"/>
        <v>26229781.35123175</v>
      </c>
      <c r="F67" s="16">
        <f t="shared" si="4"/>
        <v>77875.6121286927</v>
      </c>
      <c r="G67" s="10">
        <f t="shared" si="2"/>
        <v>934507.3455443124</v>
      </c>
    </row>
    <row r="68" spans="2:7" ht="13.5">
      <c r="B68" s="15">
        <v>58</v>
      </c>
      <c r="C68" s="16">
        <f t="shared" si="0"/>
        <v>66946.53656567947</v>
      </c>
      <c r="D68" s="16">
        <f t="shared" si="1"/>
        <v>10929.07556301323</v>
      </c>
      <c r="E68" s="16">
        <f t="shared" si="3"/>
        <v>26162834.81466607</v>
      </c>
      <c r="F68" s="16">
        <f t="shared" si="4"/>
        <v>77875.61212869271</v>
      </c>
      <c r="G68" s="10">
        <f t="shared" si="2"/>
        <v>934507.3455443125</v>
      </c>
    </row>
    <row r="69" spans="2:7" ht="13.5">
      <c r="B69" s="15">
        <v>59</v>
      </c>
      <c r="C69" s="16">
        <f t="shared" si="0"/>
        <v>66974.43095591519</v>
      </c>
      <c r="D69" s="16">
        <f t="shared" si="1"/>
        <v>10901.181172777531</v>
      </c>
      <c r="E69" s="16">
        <f t="shared" si="3"/>
        <v>26095860.383710153</v>
      </c>
      <c r="F69" s="16">
        <f t="shared" si="4"/>
        <v>77875.61212869272</v>
      </c>
      <c r="G69" s="10">
        <f t="shared" si="2"/>
        <v>934507.3455443126</v>
      </c>
    </row>
    <row r="70" spans="2:7" ht="13.5">
      <c r="B70" s="15">
        <v>60</v>
      </c>
      <c r="C70" s="16">
        <f t="shared" si="0"/>
        <v>67002.33696881348</v>
      </c>
      <c r="D70" s="16">
        <f t="shared" si="1"/>
        <v>10873.275159879233</v>
      </c>
      <c r="E70" s="16">
        <f t="shared" si="3"/>
        <v>26028858.04674134</v>
      </c>
      <c r="F70" s="16">
        <f t="shared" si="4"/>
        <v>77875.61212869272</v>
      </c>
      <c r="G70" s="10">
        <f t="shared" si="2"/>
        <v>934507.3455443126</v>
      </c>
    </row>
    <row r="71" spans="2:7" ht="13.5">
      <c r="B71" s="15">
        <v>61</v>
      </c>
      <c r="C71" s="16">
        <f t="shared" si="0"/>
        <v>67030.25460921715</v>
      </c>
      <c r="D71" s="16">
        <f t="shared" si="1"/>
        <v>10845.357519475561</v>
      </c>
      <c r="E71" s="16">
        <f t="shared" si="3"/>
        <v>25961827.792132124</v>
      </c>
      <c r="F71" s="16">
        <f t="shared" si="4"/>
        <v>77875.61212869271</v>
      </c>
      <c r="G71" s="10">
        <f t="shared" si="2"/>
        <v>934507.3455443125</v>
      </c>
    </row>
    <row r="72" spans="2:7" ht="13.5">
      <c r="B72" s="15">
        <v>62</v>
      </c>
      <c r="C72" s="16">
        <f t="shared" si="0"/>
        <v>67058.18388197098</v>
      </c>
      <c r="D72" s="16">
        <f t="shared" si="1"/>
        <v>10817.42824672172</v>
      </c>
      <c r="E72" s="16">
        <f t="shared" si="3"/>
        <v>25894769.608250152</v>
      </c>
      <c r="F72" s="16">
        <f t="shared" si="4"/>
        <v>77875.61212869271</v>
      </c>
      <c r="G72" s="10">
        <f t="shared" si="2"/>
        <v>934507.3455443125</v>
      </c>
    </row>
    <row r="73" spans="2:7" ht="13.5">
      <c r="B73" s="15">
        <v>63</v>
      </c>
      <c r="C73" s="16">
        <f t="shared" si="0"/>
        <v>67086.1247919218</v>
      </c>
      <c r="D73" s="16">
        <f t="shared" si="1"/>
        <v>10789.487336770899</v>
      </c>
      <c r="E73" s="16">
        <f t="shared" si="3"/>
        <v>25827683.483458232</v>
      </c>
      <c r="F73" s="16">
        <f t="shared" si="4"/>
        <v>77875.6121286927</v>
      </c>
      <c r="G73" s="10">
        <f t="shared" si="2"/>
        <v>934507.3455443124</v>
      </c>
    </row>
    <row r="74" spans="2:7" ht="13.5">
      <c r="B74" s="15">
        <v>64</v>
      </c>
      <c r="C74" s="16">
        <f t="shared" si="0"/>
        <v>67114.07734391844</v>
      </c>
      <c r="D74" s="16">
        <f t="shared" si="1"/>
        <v>10761.534784774263</v>
      </c>
      <c r="E74" s="16">
        <f t="shared" si="3"/>
        <v>25760569.406114314</v>
      </c>
      <c r="F74" s="16">
        <f t="shared" si="4"/>
        <v>77875.61212869271</v>
      </c>
      <c r="G74" s="10">
        <f t="shared" si="2"/>
        <v>934507.3455443125</v>
      </c>
    </row>
    <row r="75" spans="2:7" ht="13.5">
      <c r="B75" s="15">
        <v>65</v>
      </c>
      <c r="C75" s="16">
        <f t="shared" si="0"/>
        <v>67142.04154281174</v>
      </c>
      <c r="D75" s="16">
        <f t="shared" si="1"/>
        <v>10733.570585880965</v>
      </c>
      <c r="E75" s="16">
        <f t="shared" si="3"/>
        <v>25693427.3645715</v>
      </c>
      <c r="F75" s="16">
        <f t="shared" si="4"/>
        <v>77875.61212869271</v>
      </c>
      <c r="G75" s="10">
        <f t="shared" si="2"/>
        <v>934507.3455443125</v>
      </c>
    </row>
    <row r="76" spans="2:7" ht="13.5">
      <c r="B76" s="15">
        <v>66</v>
      </c>
      <c r="C76" s="16">
        <f aca="true" t="shared" si="5" ref="C76:C139">PPMT(D$5/12,B76,B$5*12,C$2*-1,0,0)</f>
        <v>67170.01739345459</v>
      </c>
      <c r="D76" s="16">
        <f aca="true" t="shared" si="6" ref="D76:D139">IPMT(D$5/12,B76,B$5*12,C$2*-1,0)</f>
        <v>10705.594735238128</v>
      </c>
      <c r="E76" s="16">
        <f t="shared" si="3"/>
        <v>25626257.347178046</v>
      </c>
      <c r="F76" s="16">
        <f t="shared" si="4"/>
        <v>77875.61212869272</v>
      </c>
      <c r="G76" s="10">
        <f aca="true" t="shared" si="7" ref="G76:G139">F76*12</f>
        <v>934507.3455443126</v>
      </c>
    </row>
    <row r="77" spans="2:7" ht="13.5">
      <c r="B77" s="15">
        <v>67</v>
      </c>
      <c r="C77" s="16">
        <f t="shared" si="5"/>
        <v>67198.00490070185</v>
      </c>
      <c r="D77" s="16">
        <f t="shared" si="6"/>
        <v>10677.607227990855</v>
      </c>
      <c r="E77" s="16">
        <f aca="true" t="shared" si="8" ref="E77:E140">E76-C77</f>
        <v>25559059.342277344</v>
      </c>
      <c r="F77" s="16">
        <f aca="true" t="shared" si="9" ref="F77:F140">SUM(C77:D77)</f>
        <v>77875.61212869271</v>
      </c>
      <c r="G77" s="10">
        <f t="shared" si="7"/>
        <v>934507.3455443125</v>
      </c>
    </row>
    <row r="78" spans="2:7" ht="13.5">
      <c r="B78" s="15">
        <v>68</v>
      </c>
      <c r="C78" s="16">
        <f t="shared" si="5"/>
        <v>67226.00406941048</v>
      </c>
      <c r="D78" s="16">
        <f t="shared" si="6"/>
        <v>10649.608059282229</v>
      </c>
      <c r="E78" s="16">
        <f t="shared" si="8"/>
        <v>25491833.338207934</v>
      </c>
      <c r="F78" s="16">
        <f t="shared" si="9"/>
        <v>77875.61212869271</v>
      </c>
      <c r="G78" s="10">
        <f t="shared" si="7"/>
        <v>934507.3455443125</v>
      </c>
    </row>
    <row r="79" spans="2:7" ht="13.5">
      <c r="B79" s="15">
        <v>69</v>
      </c>
      <c r="C79" s="16">
        <f t="shared" si="5"/>
        <v>67254.0149044394</v>
      </c>
      <c r="D79" s="16">
        <f t="shared" si="6"/>
        <v>10621.597224253308</v>
      </c>
      <c r="E79" s="16">
        <f t="shared" si="8"/>
        <v>25424579.323303495</v>
      </c>
      <c r="F79" s="16">
        <f t="shared" si="9"/>
        <v>77875.61212869271</v>
      </c>
      <c r="G79" s="10">
        <f t="shared" si="7"/>
        <v>934507.3455443125</v>
      </c>
    </row>
    <row r="80" spans="2:7" ht="13.5">
      <c r="B80" s="15">
        <v>70</v>
      </c>
      <c r="C80" s="16">
        <f t="shared" si="5"/>
        <v>67282.03741064957</v>
      </c>
      <c r="D80" s="16">
        <f t="shared" si="6"/>
        <v>10593.574718043126</v>
      </c>
      <c r="E80" s="16">
        <f t="shared" si="8"/>
        <v>25357297.285892844</v>
      </c>
      <c r="F80" s="16">
        <f t="shared" si="9"/>
        <v>77875.6121286927</v>
      </c>
      <c r="G80" s="10">
        <f t="shared" si="7"/>
        <v>934507.3455443124</v>
      </c>
    </row>
    <row r="81" spans="2:7" ht="13.5">
      <c r="B81" s="15">
        <v>71</v>
      </c>
      <c r="C81" s="16">
        <f t="shared" si="5"/>
        <v>67310.07159290402</v>
      </c>
      <c r="D81" s="16">
        <f t="shared" si="6"/>
        <v>10565.540535788688</v>
      </c>
      <c r="E81" s="16">
        <f t="shared" si="8"/>
        <v>25289987.21429994</v>
      </c>
      <c r="F81" s="16">
        <f t="shared" si="9"/>
        <v>77875.61212869271</v>
      </c>
      <c r="G81" s="10">
        <f t="shared" si="7"/>
        <v>934507.3455443125</v>
      </c>
    </row>
    <row r="82" spans="2:7" ht="13.5">
      <c r="B82" s="15">
        <v>72</v>
      </c>
      <c r="C82" s="16">
        <f t="shared" si="5"/>
        <v>67338.11745606773</v>
      </c>
      <c r="D82" s="16">
        <f t="shared" si="6"/>
        <v>10537.494672624976</v>
      </c>
      <c r="E82" s="16">
        <f t="shared" si="8"/>
        <v>25222649.096843872</v>
      </c>
      <c r="F82" s="16">
        <f t="shared" si="9"/>
        <v>77875.61212869271</v>
      </c>
      <c r="G82" s="10">
        <f t="shared" si="7"/>
        <v>934507.3455443125</v>
      </c>
    </row>
    <row r="83" spans="2:7" ht="13.5">
      <c r="B83" s="15">
        <v>73</v>
      </c>
      <c r="C83" s="16">
        <f t="shared" si="5"/>
        <v>67366.17500500777</v>
      </c>
      <c r="D83" s="16">
        <f t="shared" si="6"/>
        <v>10509.437123684951</v>
      </c>
      <c r="E83" s="16">
        <f t="shared" si="8"/>
        <v>25155282.921838865</v>
      </c>
      <c r="F83" s="16">
        <f t="shared" si="9"/>
        <v>77875.61212869272</v>
      </c>
      <c r="G83" s="10">
        <f t="shared" si="7"/>
        <v>934507.3455443126</v>
      </c>
    </row>
    <row r="84" spans="2:7" ht="13.5">
      <c r="B84" s="15">
        <v>74</v>
      </c>
      <c r="C84" s="16">
        <f t="shared" si="5"/>
        <v>67394.24424459318</v>
      </c>
      <c r="D84" s="16">
        <f t="shared" si="6"/>
        <v>10481.36788409953</v>
      </c>
      <c r="E84" s="16">
        <f t="shared" si="8"/>
        <v>25087888.67759427</v>
      </c>
      <c r="F84" s="16">
        <f t="shared" si="9"/>
        <v>77875.61212869271</v>
      </c>
      <c r="G84" s="10">
        <f t="shared" si="7"/>
        <v>934507.3455443125</v>
      </c>
    </row>
    <row r="85" spans="2:7" ht="13.5">
      <c r="B85" s="15">
        <v>75</v>
      </c>
      <c r="C85" s="16">
        <f t="shared" si="5"/>
        <v>67422.3251796951</v>
      </c>
      <c r="D85" s="16">
        <f t="shared" si="6"/>
        <v>10453.286948997616</v>
      </c>
      <c r="E85" s="16">
        <f t="shared" si="8"/>
        <v>25020466.352414574</v>
      </c>
      <c r="F85" s="16">
        <f t="shared" si="9"/>
        <v>77875.61212869271</v>
      </c>
      <c r="G85" s="10">
        <f t="shared" si="7"/>
        <v>934507.3455443125</v>
      </c>
    </row>
    <row r="86" spans="2:7" ht="13.5">
      <c r="B86" s="15">
        <v>76</v>
      </c>
      <c r="C86" s="16">
        <f t="shared" si="5"/>
        <v>67450.41781518664</v>
      </c>
      <c r="D86" s="16">
        <f t="shared" si="6"/>
        <v>10425.194313506077</v>
      </c>
      <c r="E86" s="16">
        <f t="shared" si="8"/>
        <v>24953015.93459939</v>
      </c>
      <c r="F86" s="16">
        <f t="shared" si="9"/>
        <v>77875.61212869271</v>
      </c>
      <c r="G86" s="10">
        <f t="shared" si="7"/>
        <v>934507.3455443125</v>
      </c>
    </row>
    <row r="87" spans="2:7" ht="13.5">
      <c r="B87" s="15">
        <v>77</v>
      </c>
      <c r="C87" s="16">
        <f t="shared" si="5"/>
        <v>67478.52215594296</v>
      </c>
      <c r="D87" s="16">
        <f t="shared" si="6"/>
        <v>10397.089972749749</v>
      </c>
      <c r="E87" s="16">
        <f t="shared" si="8"/>
        <v>24885537.412443444</v>
      </c>
      <c r="F87" s="16">
        <f t="shared" si="9"/>
        <v>77875.61212869271</v>
      </c>
      <c r="G87" s="10">
        <f t="shared" si="7"/>
        <v>934507.3455443125</v>
      </c>
    </row>
    <row r="88" spans="2:7" ht="13.5">
      <c r="B88" s="15">
        <v>78</v>
      </c>
      <c r="C88" s="16">
        <f t="shared" si="5"/>
        <v>67506.63820684126</v>
      </c>
      <c r="D88" s="16">
        <f t="shared" si="6"/>
        <v>10368.973921851439</v>
      </c>
      <c r="E88" s="16">
        <f t="shared" si="8"/>
        <v>24818030.774236605</v>
      </c>
      <c r="F88" s="16">
        <f t="shared" si="9"/>
        <v>77875.61212869271</v>
      </c>
      <c r="G88" s="10">
        <f t="shared" si="7"/>
        <v>934507.3455443125</v>
      </c>
    </row>
    <row r="89" spans="2:7" ht="13.5">
      <c r="B89" s="15">
        <v>79</v>
      </c>
      <c r="C89" s="16">
        <f t="shared" si="5"/>
        <v>67534.7659727608</v>
      </c>
      <c r="D89" s="16">
        <f t="shared" si="6"/>
        <v>10340.84615593192</v>
      </c>
      <c r="E89" s="16">
        <f t="shared" si="8"/>
        <v>24750496.008263845</v>
      </c>
      <c r="F89" s="16">
        <f t="shared" si="9"/>
        <v>77875.61212869272</v>
      </c>
      <c r="G89" s="10">
        <f t="shared" si="7"/>
        <v>934507.3455443126</v>
      </c>
    </row>
    <row r="90" spans="2:7" ht="13.5">
      <c r="B90" s="15">
        <v>80</v>
      </c>
      <c r="C90" s="16">
        <f t="shared" si="5"/>
        <v>67562.90545858277</v>
      </c>
      <c r="D90" s="16">
        <f t="shared" si="6"/>
        <v>10312.70667010994</v>
      </c>
      <c r="E90" s="16">
        <f t="shared" si="8"/>
        <v>24682933.10280526</v>
      </c>
      <c r="F90" s="16">
        <f t="shared" si="9"/>
        <v>77875.61212869271</v>
      </c>
      <c r="G90" s="10">
        <f t="shared" si="7"/>
        <v>934507.3455443125</v>
      </c>
    </row>
    <row r="91" spans="2:7" ht="13.5">
      <c r="B91" s="15">
        <v>81</v>
      </c>
      <c r="C91" s="16">
        <f t="shared" si="5"/>
        <v>67591.05666919051</v>
      </c>
      <c r="D91" s="16">
        <f t="shared" si="6"/>
        <v>10284.555459502195</v>
      </c>
      <c r="E91" s="16">
        <f t="shared" si="8"/>
        <v>24615342.04613607</v>
      </c>
      <c r="F91" s="16">
        <f t="shared" si="9"/>
        <v>77875.61212869271</v>
      </c>
      <c r="G91" s="10">
        <f t="shared" si="7"/>
        <v>934507.3455443125</v>
      </c>
    </row>
    <row r="92" spans="2:7" ht="13.5">
      <c r="B92" s="15">
        <v>82</v>
      </c>
      <c r="C92" s="16">
        <f t="shared" si="5"/>
        <v>67619.21960946934</v>
      </c>
      <c r="D92" s="16">
        <f t="shared" si="6"/>
        <v>10256.392519223366</v>
      </c>
      <c r="E92" s="16">
        <f t="shared" si="8"/>
        <v>24547722.8265266</v>
      </c>
      <c r="F92" s="16">
        <f t="shared" si="9"/>
        <v>77875.61212869271</v>
      </c>
      <c r="G92" s="10">
        <f t="shared" si="7"/>
        <v>934507.3455443125</v>
      </c>
    </row>
    <row r="93" spans="2:7" ht="13.5">
      <c r="B93" s="15">
        <v>83</v>
      </c>
      <c r="C93" s="16">
        <f t="shared" si="5"/>
        <v>67647.39428430662</v>
      </c>
      <c r="D93" s="16">
        <f t="shared" si="6"/>
        <v>10228.217844386087</v>
      </c>
      <c r="E93" s="16">
        <f t="shared" si="8"/>
        <v>24480075.432242293</v>
      </c>
      <c r="F93" s="16">
        <f t="shared" si="9"/>
        <v>77875.61212869271</v>
      </c>
      <c r="G93" s="10">
        <f t="shared" si="7"/>
        <v>934507.3455443125</v>
      </c>
    </row>
    <row r="94" spans="2:7" ht="13.5">
      <c r="B94" s="15">
        <v>84</v>
      </c>
      <c r="C94" s="16">
        <f t="shared" si="5"/>
        <v>67675.58069859174</v>
      </c>
      <c r="D94" s="16">
        <f t="shared" si="6"/>
        <v>10200.031430100958</v>
      </c>
      <c r="E94" s="16">
        <f t="shared" si="8"/>
        <v>24412399.851543702</v>
      </c>
      <c r="F94" s="16">
        <f t="shared" si="9"/>
        <v>77875.61212869271</v>
      </c>
      <c r="G94" s="10">
        <f t="shared" si="7"/>
        <v>934507.3455443125</v>
      </c>
    </row>
    <row r="95" spans="2:7" ht="13.5">
      <c r="B95" s="15">
        <v>85</v>
      </c>
      <c r="C95" s="16">
        <f t="shared" si="5"/>
        <v>67703.77885721617</v>
      </c>
      <c r="D95" s="16">
        <f t="shared" si="6"/>
        <v>10171.833271476546</v>
      </c>
      <c r="E95" s="16">
        <f t="shared" si="8"/>
        <v>24344696.072686486</v>
      </c>
      <c r="F95" s="16">
        <f t="shared" si="9"/>
        <v>77875.61212869271</v>
      </c>
      <c r="G95" s="10">
        <f t="shared" si="7"/>
        <v>934507.3455443125</v>
      </c>
    </row>
    <row r="96" spans="2:7" ht="13.5">
      <c r="B96" s="15">
        <v>86</v>
      </c>
      <c r="C96" s="16">
        <f t="shared" si="5"/>
        <v>67731.98876507333</v>
      </c>
      <c r="D96" s="16">
        <f t="shared" si="6"/>
        <v>10143.623363619372</v>
      </c>
      <c r="E96" s="16">
        <f t="shared" si="8"/>
        <v>24276964.083921414</v>
      </c>
      <c r="F96" s="16">
        <f t="shared" si="9"/>
        <v>77875.61212869271</v>
      </c>
      <c r="G96" s="10">
        <f t="shared" si="7"/>
        <v>934507.3455443125</v>
      </c>
    </row>
    <row r="97" spans="2:7" ht="13.5">
      <c r="B97" s="15">
        <v>87</v>
      </c>
      <c r="C97" s="16">
        <f t="shared" si="5"/>
        <v>67760.21042705879</v>
      </c>
      <c r="D97" s="16">
        <f t="shared" si="6"/>
        <v>10115.401701633924</v>
      </c>
      <c r="E97" s="16">
        <f t="shared" si="8"/>
        <v>24209203.873494357</v>
      </c>
      <c r="F97" s="16">
        <f t="shared" si="9"/>
        <v>77875.61212869271</v>
      </c>
      <c r="G97" s="10">
        <f t="shared" si="7"/>
        <v>934507.3455443125</v>
      </c>
    </row>
    <row r="98" spans="2:7" ht="13.5">
      <c r="B98" s="15">
        <v>88</v>
      </c>
      <c r="C98" s="16">
        <f t="shared" si="5"/>
        <v>67788.44384807006</v>
      </c>
      <c r="D98" s="16">
        <f t="shared" si="6"/>
        <v>10087.168280622647</v>
      </c>
      <c r="E98" s="16">
        <f t="shared" si="8"/>
        <v>24141415.429646287</v>
      </c>
      <c r="F98" s="16">
        <f t="shared" si="9"/>
        <v>77875.61212869271</v>
      </c>
      <c r="G98" s="10">
        <f t="shared" si="7"/>
        <v>934507.3455443125</v>
      </c>
    </row>
    <row r="99" spans="2:7" ht="13.5">
      <c r="B99" s="15">
        <v>89</v>
      </c>
      <c r="C99" s="16">
        <f t="shared" si="5"/>
        <v>67816.68903300675</v>
      </c>
      <c r="D99" s="16">
        <f t="shared" si="6"/>
        <v>10058.923095685956</v>
      </c>
      <c r="E99" s="16">
        <f t="shared" si="8"/>
        <v>24073598.74061328</v>
      </c>
      <c r="F99" s="16">
        <f t="shared" si="9"/>
        <v>77875.61212869271</v>
      </c>
      <c r="G99" s="10">
        <f t="shared" si="7"/>
        <v>934507.3455443125</v>
      </c>
    </row>
    <row r="100" spans="2:7" ht="13.5">
      <c r="B100" s="15">
        <v>90</v>
      </c>
      <c r="C100" s="16">
        <f t="shared" si="5"/>
        <v>67844.9459867705</v>
      </c>
      <c r="D100" s="16">
        <f t="shared" si="6"/>
        <v>10030.666141922202</v>
      </c>
      <c r="E100" s="16">
        <f t="shared" si="8"/>
        <v>24005753.79462651</v>
      </c>
      <c r="F100" s="16">
        <f t="shared" si="9"/>
        <v>77875.61212869271</v>
      </c>
      <c r="G100" s="10">
        <f t="shared" si="7"/>
        <v>934507.3455443125</v>
      </c>
    </row>
    <row r="101" spans="2:7" ht="13.5">
      <c r="B101" s="15">
        <v>91</v>
      </c>
      <c r="C101" s="16">
        <f t="shared" si="5"/>
        <v>67873.21471426499</v>
      </c>
      <c r="D101" s="16">
        <f t="shared" si="6"/>
        <v>10002.397414427713</v>
      </c>
      <c r="E101" s="16">
        <f t="shared" si="8"/>
        <v>23937880.579912245</v>
      </c>
      <c r="F101" s="16">
        <f t="shared" si="9"/>
        <v>77875.61212869271</v>
      </c>
      <c r="G101" s="10">
        <f t="shared" si="7"/>
        <v>934507.3455443125</v>
      </c>
    </row>
    <row r="102" spans="2:7" ht="13.5">
      <c r="B102" s="15">
        <v>92</v>
      </c>
      <c r="C102" s="16">
        <f t="shared" si="5"/>
        <v>67901.49522039594</v>
      </c>
      <c r="D102" s="16">
        <f t="shared" si="6"/>
        <v>9974.116908296772</v>
      </c>
      <c r="E102" s="16">
        <f t="shared" si="8"/>
        <v>23869979.08469185</v>
      </c>
      <c r="F102" s="16">
        <f t="shared" si="9"/>
        <v>77875.61212869271</v>
      </c>
      <c r="G102" s="10">
        <f t="shared" si="7"/>
        <v>934507.3455443125</v>
      </c>
    </row>
    <row r="103" spans="2:7" ht="13.5">
      <c r="B103" s="15">
        <v>93</v>
      </c>
      <c r="C103" s="16">
        <f t="shared" si="5"/>
        <v>67929.78751007111</v>
      </c>
      <c r="D103" s="16">
        <f t="shared" si="6"/>
        <v>9945.824618621607</v>
      </c>
      <c r="E103" s="16">
        <f t="shared" si="8"/>
        <v>23802049.297181778</v>
      </c>
      <c r="F103" s="16">
        <f t="shared" si="9"/>
        <v>77875.61212869272</v>
      </c>
      <c r="G103" s="10">
        <f t="shared" si="7"/>
        <v>934507.3455443126</v>
      </c>
    </row>
    <row r="104" spans="2:7" ht="13.5">
      <c r="B104" s="15">
        <v>94</v>
      </c>
      <c r="C104" s="16">
        <f t="shared" si="5"/>
        <v>67958.0915882003</v>
      </c>
      <c r="D104" s="16">
        <f t="shared" si="6"/>
        <v>9917.52054049241</v>
      </c>
      <c r="E104" s="16">
        <f t="shared" si="8"/>
        <v>23734091.20559358</v>
      </c>
      <c r="F104" s="16">
        <f t="shared" si="9"/>
        <v>77875.61212869271</v>
      </c>
      <c r="G104" s="10">
        <f t="shared" si="7"/>
        <v>934507.3455443125</v>
      </c>
    </row>
    <row r="105" spans="2:7" ht="13.5">
      <c r="B105" s="15">
        <v>95</v>
      </c>
      <c r="C105" s="16">
        <f t="shared" si="5"/>
        <v>67986.40745969539</v>
      </c>
      <c r="D105" s="16">
        <f t="shared" si="6"/>
        <v>9889.204668997325</v>
      </c>
      <c r="E105" s="16">
        <f t="shared" si="8"/>
        <v>23666104.798133884</v>
      </c>
      <c r="F105" s="16">
        <f t="shared" si="9"/>
        <v>77875.61212869271</v>
      </c>
      <c r="G105" s="10">
        <f t="shared" si="7"/>
        <v>934507.3455443125</v>
      </c>
    </row>
    <row r="106" spans="2:7" ht="13.5">
      <c r="B106" s="15">
        <v>96</v>
      </c>
      <c r="C106" s="16">
        <f t="shared" si="5"/>
        <v>68014.73512947025</v>
      </c>
      <c r="D106" s="16">
        <f t="shared" si="6"/>
        <v>9860.876999222453</v>
      </c>
      <c r="E106" s="16">
        <f t="shared" si="8"/>
        <v>23598090.06300441</v>
      </c>
      <c r="F106" s="16">
        <f t="shared" si="9"/>
        <v>77875.61212869271</v>
      </c>
      <c r="G106" s="10">
        <f t="shared" si="7"/>
        <v>934507.3455443125</v>
      </c>
    </row>
    <row r="107" spans="2:7" ht="13.5">
      <c r="B107" s="15">
        <v>97</v>
      </c>
      <c r="C107" s="16">
        <f t="shared" si="5"/>
        <v>68043.07460244087</v>
      </c>
      <c r="D107" s="16">
        <f t="shared" si="6"/>
        <v>9832.537526251841</v>
      </c>
      <c r="E107" s="16">
        <f t="shared" si="8"/>
        <v>23530046.98840197</v>
      </c>
      <c r="F107" s="16">
        <f t="shared" si="9"/>
        <v>77875.61212869271</v>
      </c>
      <c r="G107" s="10">
        <f t="shared" si="7"/>
        <v>934507.3455443125</v>
      </c>
    </row>
    <row r="108" spans="2:7" ht="13.5">
      <c r="B108" s="15">
        <v>98</v>
      </c>
      <c r="C108" s="16">
        <f t="shared" si="5"/>
        <v>68071.42588352521</v>
      </c>
      <c r="D108" s="16">
        <f t="shared" si="6"/>
        <v>9804.18624516749</v>
      </c>
      <c r="E108" s="16">
        <f t="shared" si="8"/>
        <v>23461975.562518448</v>
      </c>
      <c r="F108" s="16">
        <f t="shared" si="9"/>
        <v>77875.61212869271</v>
      </c>
      <c r="G108" s="10">
        <f t="shared" si="7"/>
        <v>934507.3455443125</v>
      </c>
    </row>
    <row r="109" spans="2:7" ht="13.5">
      <c r="B109" s="15">
        <v>99</v>
      </c>
      <c r="C109" s="16">
        <f t="shared" si="5"/>
        <v>68099.78897764336</v>
      </c>
      <c r="D109" s="16">
        <f t="shared" si="6"/>
        <v>9775.823151049353</v>
      </c>
      <c r="E109" s="16">
        <f t="shared" si="8"/>
        <v>23393875.773540806</v>
      </c>
      <c r="F109" s="16">
        <f t="shared" si="9"/>
        <v>77875.61212869271</v>
      </c>
      <c r="G109" s="10">
        <f t="shared" si="7"/>
        <v>934507.3455443125</v>
      </c>
    </row>
    <row r="110" spans="2:7" ht="13.5">
      <c r="B110" s="15">
        <v>100</v>
      </c>
      <c r="C110" s="16">
        <f t="shared" si="5"/>
        <v>68128.16388971738</v>
      </c>
      <c r="D110" s="16">
        <f t="shared" si="6"/>
        <v>9747.448238975338</v>
      </c>
      <c r="E110" s="16">
        <f t="shared" si="8"/>
        <v>23325747.60965109</v>
      </c>
      <c r="F110" s="16">
        <f t="shared" si="9"/>
        <v>77875.61212869272</v>
      </c>
      <c r="G110" s="10">
        <f t="shared" si="7"/>
        <v>934507.3455443126</v>
      </c>
    </row>
    <row r="111" spans="2:7" ht="13.5">
      <c r="B111" s="15">
        <v>101</v>
      </c>
      <c r="C111" s="16">
        <f t="shared" si="5"/>
        <v>68156.55062467142</v>
      </c>
      <c r="D111" s="16">
        <f t="shared" si="6"/>
        <v>9719.061504021285</v>
      </c>
      <c r="E111" s="16">
        <f t="shared" si="8"/>
        <v>23257591.059026416</v>
      </c>
      <c r="F111" s="16">
        <f t="shared" si="9"/>
        <v>77875.61212869271</v>
      </c>
      <c r="G111" s="10">
        <f t="shared" si="7"/>
        <v>934507.3455443125</v>
      </c>
    </row>
    <row r="112" spans="2:7" ht="13.5">
      <c r="B112" s="15">
        <v>102</v>
      </c>
      <c r="C112" s="16">
        <f t="shared" si="5"/>
        <v>68184.9491874317</v>
      </c>
      <c r="D112" s="16">
        <f t="shared" si="6"/>
        <v>9690.66294126101</v>
      </c>
      <c r="E112" s="16">
        <f t="shared" si="8"/>
        <v>23189406.109838985</v>
      </c>
      <c r="F112" s="16">
        <f t="shared" si="9"/>
        <v>77875.61212869271</v>
      </c>
      <c r="G112" s="10">
        <f t="shared" si="7"/>
        <v>934507.3455443125</v>
      </c>
    </row>
    <row r="113" spans="2:7" ht="13.5">
      <c r="B113" s="15">
        <v>103</v>
      </c>
      <c r="C113" s="16">
        <f t="shared" si="5"/>
        <v>68213.35958292647</v>
      </c>
      <c r="D113" s="16">
        <f t="shared" si="6"/>
        <v>9662.252545766245</v>
      </c>
      <c r="E113" s="16">
        <f t="shared" si="8"/>
        <v>23121192.750256058</v>
      </c>
      <c r="F113" s="16">
        <f t="shared" si="9"/>
        <v>77875.61212869271</v>
      </c>
      <c r="G113" s="10">
        <f t="shared" si="7"/>
        <v>934507.3455443125</v>
      </c>
    </row>
    <row r="114" spans="2:7" ht="13.5">
      <c r="B114" s="15">
        <v>104</v>
      </c>
      <c r="C114" s="16">
        <f t="shared" si="5"/>
        <v>68241.78181608602</v>
      </c>
      <c r="D114" s="16">
        <f t="shared" si="6"/>
        <v>9633.830312606691</v>
      </c>
      <c r="E114" s="16">
        <f t="shared" si="8"/>
        <v>23052950.96843997</v>
      </c>
      <c r="F114" s="16">
        <f t="shared" si="9"/>
        <v>77875.61212869271</v>
      </c>
      <c r="G114" s="10">
        <f t="shared" si="7"/>
        <v>934507.3455443125</v>
      </c>
    </row>
    <row r="115" spans="2:7" ht="13.5">
      <c r="B115" s="15">
        <v>105</v>
      </c>
      <c r="C115" s="16">
        <f t="shared" si="5"/>
        <v>68270.21589184272</v>
      </c>
      <c r="D115" s="16">
        <f t="shared" si="6"/>
        <v>9605.396236849989</v>
      </c>
      <c r="E115" s="16">
        <f t="shared" si="8"/>
        <v>22984680.75254813</v>
      </c>
      <c r="F115" s="16">
        <f t="shared" si="9"/>
        <v>77875.61212869271</v>
      </c>
      <c r="G115" s="10">
        <f t="shared" si="7"/>
        <v>934507.3455443125</v>
      </c>
    </row>
    <row r="116" spans="2:7" ht="13.5">
      <c r="B116" s="15">
        <v>106</v>
      </c>
      <c r="C116" s="16">
        <f t="shared" si="5"/>
        <v>68298.66181513098</v>
      </c>
      <c r="D116" s="16">
        <f t="shared" si="6"/>
        <v>9576.950313561721</v>
      </c>
      <c r="E116" s="16">
        <f t="shared" si="8"/>
        <v>22916382.090733</v>
      </c>
      <c r="F116" s="16">
        <f t="shared" si="9"/>
        <v>77875.61212869271</v>
      </c>
      <c r="G116" s="10">
        <f t="shared" si="7"/>
        <v>934507.3455443125</v>
      </c>
    </row>
    <row r="117" spans="2:7" ht="13.5">
      <c r="B117" s="15">
        <v>107</v>
      </c>
      <c r="C117" s="16">
        <f t="shared" si="5"/>
        <v>68327.11959088729</v>
      </c>
      <c r="D117" s="16">
        <f t="shared" si="6"/>
        <v>9548.492537805418</v>
      </c>
      <c r="E117" s="16">
        <f t="shared" si="8"/>
        <v>22848054.971142113</v>
      </c>
      <c r="F117" s="16">
        <f t="shared" si="9"/>
        <v>77875.61212869271</v>
      </c>
      <c r="G117" s="10">
        <f t="shared" si="7"/>
        <v>934507.3455443125</v>
      </c>
    </row>
    <row r="118" spans="2:7" ht="13.5">
      <c r="B118" s="15">
        <v>108</v>
      </c>
      <c r="C118" s="16">
        <f t="shared" si="5"/>
        <v>68355.58922405016</v>
      </c>
      <c r="D118" s="16">
        <f t="shared" si="6"/>
        <v>9520.022904642547</v>
      </c>
      <c r="E118" s="16">
        <f t="shared" si="8"/>
        <v>22779699.38191806</v>
      </c>
      <c r="F118" s="16">
        <f t="shared" si="9"/>
        <v>77875.61212869271</v>
      </c>
      <c r="G118" s="10">
        <f t="shared" si="7"/>
        <v>934507.3455443125</v>
      </c>
    </row>
    <row r="119" spans="2:7" ht="13.5">
      <c r="B119" s="15">
        <v>109</v>
      </c>
      <c r="C119" s="16">
        <f t="shared" si="5"/>
        <v>68384.07071956019</v>
      </c>
      <c r="D119" s="16">
        <f t="shared" si="6"/>
        <v>9491.541409132526</v>
      </c>
      <c r="E119" s="16">
        <f t="shared" si="8"/>
        <v>22711315.311198503</v>
      </c>
      <c r="F119" s="16">
        <f t="shared" si="9"/>
        <v>77875.61212869271</v>
      </c>
      <c r="G119" s="10">
        <f t="shared" si="7"/>
        <v>934507.3455443125</v>
      </c>
    </row>
    <row r="120" spans="2:7" ht="13.5">
      <c r="B120" s="15">
        <v>110</v>
      </c>
      <c r="C120" s="16">
        <f t="shared" si="5"/>
        <v>68412.56408236</v>
      </c>
      <c r="D120" s="16">
        <f t="shared" si="6"/>
        <v>9463.04804633271</v>
      </c>
      <c r="E120" s="16">
        <f t="shared" si="8"/>
        <v>22642902.74711614</v>
      </c>
      <c r="F120" s="16">
        <f t="shared" si="9"/>
        <v>77875.61212869271</v>
      </c>
      <c r="G120" s="10">
        <f t="shared" si="7"/>
        <v>934507.3455443125</v>
      </c>
    </row>
    <row r="121" spans="2:7" ht="13.5">
      <c r="B121" s="15">
        <v>111</v>
      </c>
      <c r="C121" s="16">
        <f t="shared" si="5"/>
        <v>68441.06931739431</v>
      </c>
      <c r="D121" s="16">
        <f t="shared" si="6"/>
        <v>9434.542811298392</v>
      </c>
      <c r="E121" s="16">
        <f t="shared" si="8"/>
        <v>22574461.677798748</v>
      </c>
      <c r="F121" s="16">
        <f t="shared" si="9"/>
        <v>77875.61212869271</v>
      </c>
      <c r="G121" s="10">
        <f t="shared" si="7"/>
        <v>934507.3455443125</v>
      </c>
    </row>
    <row r="122" spans="2:7" ht="13.5">
      <c r="B122" s="15">
        <v>112</v>
      </c>
      <c r="C122" s="16">
        <f t="shared" si="5"/>
        <v>68469.5864296099</v>
      </c>
      <c r="D122" s="16">
        <f t="shared" si="6"/>
        <v>9406.025699082811</v>
      </c>
      <c r="E122" s="16">
        <f t="shared" si="8"/>
        <v>22505992.091369137</v>
      </c>
      <c r="F122" s="16">
        <f t="shared" si="9"/>
        <v>77875.61212869271</v>
      </c>
      <c r="G122" s="10">
        <f t="shared" si="7"/>
        <v>934507.3455443125</v>
      </c>
    </row>
    <row r="123" spans="2:7" ht="13.5">
      <c r="B123" s="15">
        <v>113</v>
      </c>
      <c r="C123" s="16">
        <f t="shared" si="5"/>
        <v>68498.11542395556</v>
      </c>
      <c r="D123" s="16">
        <f t="shared" si="6"/>
        <v>9377.496704737141</v>
      </c>
      <c r="E123" s="16">
        <f t="shared" si="8"/>
        <v>22437493.975945182</v>
      </c>
      <c r="F123" s="16">
        <f t="shared" si="9"/>
        <v>77875.61212869271</v>
      </c>
      <c r="G123" s="10">
        <f t="shared" si="7"/>
        <v>934507.3455443125</v>
      </c>
    </row>
    <row r="124" spans="2:7" ht="13.5">
      <c r="B124" s="15">
        <v>114</v>
      </c>
      <c r="C124" s="16">
        <f t="shared" si="5"/>
        <v>68526.65630538222</v>
      </c>
      <c r="D124" s="16">
        <f t="shared" si="6"/>
        <v>9348.95582331049</v>
      </c>
      <c r="E124" s="16">
        <f t="shared" si="8"/>
        <v>22368967.3196398</v>
      </c>
      <c r="F124" s="16">
        <f t="shared" si="9"/>
        <v>77875.61212869271</v>
      </c>
      <c r="G124" s="10">
        <f t="shared" si="7"/>
        <v>934507.3455443125</v>
      </c>
    </row>
    <row r="125" spans="2:7" ht="13.5">
      <c r="B125" s="15">
        <v>115</v>
      </c>
      <c r="C125" s="16">
        <f t="shared" si="5"/>
        <v>68555.20907884279</v>
      </c>
      <c r="D125" s="16">
        <f t="shared" si="6"/>
        <v>9320.403049849914</v>
      </c>
      <c r="E125" s="16">
        <f t="shared" si="8"/>
        <v>22300412.110560954</v>
      </c>
      <c r="F125" s="16">
        <f t="shared" si="9"/>
        <v>77875.61212869271</v>
      </c>
      <c r="G125" s="10">
        <f t="shared" si="7"/>
        <v>934507.3455443125</v>
      </c>
    </row>
    <row r="126" spans="2:7" ht="13.5">
      <c r="B126" s="15">
        <v>116</v>
      </c>
      <c r="C126" s="16">
        <f t="shared" si="5"/>
        <v>68583.7737492923</v>
      </c>
      <c r="D126" s="16">
        <f t="shared" si="6"/>
        <v>9291.838379400398</v>
      </c>
      <c r="E126" s="16">
        <f t="shared" si="8"/>
        <v>22231828.33681166</v>
      </c>
      <c r="F126" s="16">
        <f t="shared" si="9"/>
        <v>77875.61212869271</v>
      </c>
      <c r="G126" s="10">
        <f t="shared" si="7"/>
        <v>934507.3455443125</v>
      </c>
    </row>
    <row r="127" spans="2:7" ht="13.5">
      <c r="B127" s="15">
        <v>117</v>
      </c>
      <c r="C127" s="16">
        <f t="shared" si="5"/>
        <v>68612.35032168785</v>
      </c>
      <c r="D127" s="16">
        <f t="shared" si="6"/>
        <v>9263.261807004861</v>
      </c>
      <c r="E127" s="16">
        <f t="shared" si="8"/>
        <v>22163215.986489974</v>
      </c>
      <c r="F127" s="16">
        <f t="shared" si="9"/>
        <v>77875.61212869271</v>
      </c>
      <c r="G127" s="10">
        <f t="shared" si="7"/>
        <v>934507.3455443125</v>
      </c>
    </row>
    <row r="128" spans="2:7" ht="13.5">
      <c r="B128" s="15">
        <v>118</v>
      </c>
      <c r="C128" s="16">
        <f t="shared" si="5"/>
        <v>68640.93880098854</v>
      </c>
      <c r="D128" s="16">
        <f t="shared" si="6"/>
        <v>9234.673327704159</v>
      </c>
      <c r="E128" s="16">
        <f t="shared" si="8"/>
        <v>22094575.047688987</v>
      </c>
      <c r="F128" s="16">
        <f t="shared" si="9"/>
        <v>77875.61212869271</v>
      </c>
      <c r="G128" s="10">
        <f t="shared" si="7"/>
        <v>934507.3455443125</v>
      </c>
    </row>
    <row r="129" spans="2:7" ht="13.5">
      <c r="B129" s="15">
        <v>119</v>
      </c>
      <c r="C129" s="16">
        <f t="shared" si="5"/>
        <v>68669.53919215563</v>
      </c>
      <c r="D129" s="16">
        <f t="shared" si="6"/>
        <v>9206.07293653708</v>
      </c>
      <c r="E129" s="16">
        <f t="shared" si="8"/>
        <v>22025905.508496832</v>
      </c>
      <c r="F129" s="16">
        <f t="shared" si="9"/>
        <v>77875.61212869271</v>
      </c>
      <c r="G129" s="10">
        <f t="shared" si="7"/>
        <v>934507.3455443125</v>
      </c>
    </row>
    <row r="130" spans="2:7" ht="13.5">
      <c r="B130" s="15">
        <v>120</v>
      </c>
      <c r="C130" s="16">
        <f t="shared" si="5"/>
        <v>68698.15150015237</v>
      </c>
      <c r="D130" s="16">
        <f t="shared" si="6"/>
        <v>9177.460628540348</v>
      </c>
      <c r="E130" s="16">
        <f t="shared" si="8"/>
        <v>21957207.35699668</v>
      </c>
      <c r="F130" s="16">
        <f t="shared" si="9"/>
        <v>77875.61212869271</v>
      </c>
      <c r="G130" s="10">
        <f t="shared" si="7"/>
        <v>934507.3455443125</v>
      </c>
    </row>
    <row r="131" spans="2:7" ht="13.5">
      <c r="B131" s="15">
        <v>121</v>
      </c>
      <c r="C131" s="16">
        <f t="shared" si="5"/>
        <v>68726.77572994409</v>
      </c>
      <c r="D131" s="16">
        <f t="shared" si="6"/>
        <v>9148.836398748615</v>
      </c>
      <c r="E131" s="16">
        <f t="shared" si="8"/>
        <v>21888480.58126674</v>
      </c>
      <c r="F131" s="16">
        <f t="shared" si="9"/>
        <v>77875.61212869271</v>
      </c>
      <c r="G131" s="10">
        <f t="shared" si="7"/>
        <v>934507.3455443125</v>
      </c>
    </row>
    <row r="132" spans="2:7" ht="13.5">
      <c r="B132" s="15">
        <v>122</v>
      </c>
      <c r="C132" s="16">
        <f t="shared" si="5"/>
        <v>68755.41188649823</v>
      </c>
      <c r="D132" s="16">
        <f t="shared" si="6"/>
        <v>9120.200242194473</v>
      </c>
      <c r="E132" s="16">
        <f t="shared" si="8"/>
        <v>21819725.16938024</v>
      </c>
      <c r="F132" s="16">
        <f t="shared" si="9"/>
        <v>77875.61212869271</v>
      </c>
      <c r="G132" s="10">
        <f t="shared" si="7"/>
        <v>934507.3455443125</v>
      </c>
    </row>
    <row r="133" spans="2:7" ht="13.5">
      <c r="B133" s="15">
        <v>123</v>
      </c>
      <c r="C133" s="16">
        <f t="shared" si="5"/>
        <v>68784.05997478428</v>
      </c>
      <c r="D133" s="16">
        <f t="shared" si="6"/>
        <v>9091.552153908435</v>
      </c>
      <c r="E133" s="16">
        <f t="shared" si="8"/>
        <v>21750941.109405454</v>
      </c>
      <c r="F133" s="16">
        <f t="shared" si="9"/>
        <v>77875.61212869271</v>
      </c>
      <c r="G133" s="10">
        <f t="shared" si="7"/>
        <v>934507.3455443125</v>
      </c>
    </row>
    <row r="134" spans="2:7" ht="13.5">
      <c r="B134" s="15">
        <v>124</v>
      </c>
      <c r="C134" s="16">
        <f t="shared" si="5"/>
        <v>68812.71999977376</v>
      </c>
      <c r="D134" s="16">
        <f t="shared" si="6"/>
        <v>9062.89212891894</v>
      </c>
      <c r="E134" s="16">
        <f t="shared" si="8"/>
        <v>21682128.38940568</v>
      </c>
      <c r="F134" s="16">
        <f t="shared" si="9"/>
        <v>77875.61212869271</v>
      </c>
      <c r="G134" s="10">
        <f t="shared" si="7"/>
        <v>934507.3455443125</v>
      </c>
    </row>
    <row r="135" spans="2:7" ht="13.5">
      <c r="B135" s="15">
        <v>125</v>
      </c>
      <c r="C135" s="16">
        <f t="shared" si="5"/>
        <v>68841.39196644034</v>
      </c>
      <c r="D135" s="16">
        <f t="shared" si="6"/>
        <v>9034.220162252366</v>
      </c>
      <c r="E135" s="16">
        <f t="shared" si="8"/>
        <v>21613286.99743924</v>
      </c>
      <c r="F135" s="16">
        <f t="shared" si="9"/>
        <v>77875.61212869271</v>
      </c>
      <c r="G135" s="10">
        <f t="shared" si="7"/>
        <v>934507.3455443125</v>
      </c>
    </row>
    <row r="136" spans="2:7" ht="13.5">
      <c r="B136" s="15">
        <v>126</v>
      </c>
      <c r="C136" s="16">
        <f t="shared" si="5"/>
        <v>68870.0758797597</v>
      </c>
      <c r="D136" s="16">
        <f t="shared" si="6"/>
        <v>9005.536248933016</v>
      </c>
      <c r="E136" s="16">
        <f t="shared" si="8"/>
        <v>21544416.92155948</v>
      </c>
      <c r="F136" s="16">
        <f t="shared" si="9"/>
        <v>77875.61212869271</v>
      </c>
      <c r="G136" s="10">
        <f t="shared" si="7"/>
        <v>934507.3455443125</v>
      </c>
    </row>
    <row r="137" spans="2:7" ht="13.5">
      <c r="B137" s="15">
        <v>127</v>
      </c>
      <c r="C137" s="16">
        <f t="shared" si="5"/>
        <v>68898.7717447096</v>
      </c>
      <c r="D137" s="16">
        <f t="shared" si="6"/>
        <v>8976.840383983117</v>
      </c>
      <c r="E137" s="16">
        <f t="shared" si="8"/>
        <v>21475518.14981477</v>
      </c>
      <c r="F137" s="16">
        <f t="shared" si="9"/>
        <v>77875.61212869271</v>
      </c>
      <c r="G137" s="10">
        <f t="shared" si="7"/>
        <v>934507.3455443125</v>
      </c>
    </row>
    <row r="138" spans="2:7" ht="13.5">
      <c r="B138" s="15">
        <v>128</v>
      </c>
      <c r="C138" s="16">
        <f t="shared" si="5"/>
        <v>68927.47956626989</v>
      </c>
      <c r="D138" s="16">
        <f t="shared" si="6"/>
        <v>8948.132562422821</v>
      </c>
      <c r="E138" s="16">
        <f t="shared" si="8"/>
        <v>21406590.6702485</v>
      </c>
      <c r="F138" s="16">
        <f t="shared" si="9"/>
        <v>77875.61212869271</v>
      </c>
      <c r="G138" s="10">
        <f t="shared" si="7"/>
        <v>934507.3455443125</v>
      </c>
    </row>
    <row r="139" spans="2:7" ht="13.5">
      <c r="B139" s="15">
        <v>129</v>
      </c>
      <c r="C139" s="16">
        <f t="shared" si="5"/>
        <v>68956.1993494225</v>
      </c>
      <c r="D139" s="16">
        <f t="shared" si="6"/>
        <v>8919.41277927021</v>
      </c>
      <c r="E139" s="16">
        <f t="shared" si="8"/>
        <v>21337634.47089908</v>
      </c>
      <c r="F139" s="16">
        <f t="shared" si="9"/>
        <v>77875.61212869271</v>
      </c>
      <c r="G139" s="10">
        <f t="shared" si="7"/>
        <v>934507.3455443125</v>
      </c>
    </row>
    <row r="140" spans="2:7" ht="13.5">
      <c r="B140" s="15">
        <v>130</v>
      </c>
      <c r="C140" s="16">
        <f aca="true" t="shared" si="10" ref="C140:C203">PPMT(D$5/12,B140,B$5*12,C$2*-1,0,0)</f>
        <v>68984.93109915142</v>
      </c>
      <c r="D140" s="16">
        <f aca="true" t="shared" si="11" ref="D140:D203">IPMT(D$5/12,B140,B$5*12,C$2*-1,0)</f>
        <v>8890.681029541282</v>
      </c>
      <c r="E140" s="16">
        <f t="shared" si="8"/>
        <v>21268649.53979993</v>
      </c>
      <c r="F140" s="16">
        <f t="shared" si="9"/>
        <v>77875.61212869271</v>
      </c>
      <c r="G140" s="10">
        <f aca="true" t="shared" si="12" ref="G140:G203">F140*12</f>
        <v>934507.3455443125</v>
      </c>
    </row>
    <row r="141" spans="2:7" ht="13.5">
      <c r="B141" s="15">
        <v>131</v>
      </c>
      <c r="C141" s="16">
        <f t="shared" si="10"/>
        <v>69013.67482044274</v>
      </c>
      <c r="D141" s="16">
        <f t="shared" si="11"/>
        <v>8861.93730824997</v>
      </c>
      <c r="E141" s="16">
        <f aca="true" t="shared" si="13" ref="E141:E204">E140-C141</f>
        <v>21199635.864979487</v>
      </c>
      <c r="F141" s="16">
        <f aca="true" t="shared" si="14" ref="F141:F204">SUM(C141:D141)</f>
        <v>77875.61212869271</v>
      </c>
      <c r="G141" s="10">
        <f t="shared" si="12"/>
        <v>934507.3455443125</v>
      </c>
    </row>
    <row r="142" spans="2:7" ht="13.5">
      <c r="B142" s="15">
        <v>132</v>
      </c>
      <c r="C142" s="16">
        <f t="shared" si="10"/>
        <v>69042.4305182846</v>
      </c>
      <c r="D142" s="16">
        <f t="shared" si="11"/>
        <v>8833.181610408119</v>
      </c>
      <c r="E142" s="16">
        <f t="shared" si="13"/>
        <v>21130593.434461202</v>
      </c>
      <c r="F142" s="16">
        <f t="shared" si="14"/>
        <v>77875.61212869272</v>
      </c>
      <c r="G142" s="10">
        <f t="shared" si="12"/>
        <v>934507.3455443126</v>
      </c>
    </row>
    <row r="143" spans="2:7" ht="13.5">
      <c r="B143" s="15">
        <v>133</v>
      </c>
      <c r="C143" s="16">
        <f t="shared" si="10"/>
        <v>69071.19819766721</v>
      </c>
      <c r="D143" s="16">
        <f t="shared" si="11"/>
        <v>8804.4139310255</v>
      </c>
      <c r="E143" s="16">
        <f t="shared" si="13"/>
        <v>21061522.236263536</v>
      </c>
      <c r="F143" s="16">
        <f t="shared" si="14"/>
        <v>77875.61212869271</v>
      </c>
      <c r="G143" s="10">
        <f t="shared" si="12"/>
        <v>934507.3455443125</v>
      </c>
    </row>
    <row r="144" spans="2:7" ht="13.5">
      <c r="B144" s="15">
        <v>134</v>
      </c>
      <c r="C144" s="16">
        <f t="shared" si="10"/>
        <v>69099.97786358291</v>
      </c>
      <c r="D144" s="16">
        <f t="shared" si="11"/>
        <v>8775.634265109806</v>
      </c>
      <c r="E144" s="16">
        <f t="shared" si="13"/>
        <v>20992422.258399952</v>
      </c>
      <c r="F144" s="16">
        <f t="shared" si="14"/>
        <v>77875.61212869272</v>
      </c>
      <c r="G144" s="10">
        <f t="shared" si="12"/>
        <v>934507.3455443126</v>
      </c>
    </row>
    <row r="145" spans="2:7" ht="13.5">
      <c r="B145" s="15">
        <v>135</v>
      </c>
      <c r="C145" s="16">
        <f t="shared" si="10"/>
        <v>69128.76952102606</v>
      </c>
      <c r="D145" s="16">
        <f t="shared" si="11"/>
        <v>8746.842607666646</v>
      </c>
      <c r="E145" s="16">
        <f t="shared" si="13"/>
        <v>20923293.488878924</v>
      </c>
      <c r="F145" s="16">
        <f t="shared" si="14"/>
        <v>77875.61212869271</v>
      </c>
      <c r="G145" s="10">
        <f t="shared" si="12"/>
        <v>934507.3455443125</v>
      </c>
    </row>
    <row r="146" spans="2:7" ht="13.5">
      <c r="B146" s="15">
        <v>136</v>
      </c>
      <c r="C146" s="16">
        <f t="shared" si="10"/>
        <v>69157.57317499316</v>
      </c>
      <c r="D146" s="16">
        <f t="shared" si="11"/>
        <v>8718.038953699552</v>
      </c>
      <c r="E146" s="16">
        <f t="shared" si="13"/>
        <v>20854135.91570393</v>
      </c>
      <c r="F146" s="16">
        <f t="shared" si="14"/>
        <v>77875.61212869271</v>
      </c>
      <c r="G146" s="10">
        <f t="shared" si="12"/>
        <v>934507.3455443125</v>
      </c>
    </row>
    <row r="147" spans="2:7" ht="13.5">
      <c r="B147" s="15">
        <v>137</v>
      </c>
      <c r="C147" s="16">
        <f t="shared" si="10"/>
        <v>69186.38883048274</v>
      </c>
      <c r="D147" s="16">
        <f t="shared" si="11"/>
        <v>8689.223298209972</v>
      </c>
      <c r="E147" s="16">
        <f t="shared" si="13"/>
        <v>20784949.526873447</v>
      </c>
      <c r="F147" s="16">
        <f t="shared" si="14"/>
        <v>77875.61212869271</v>
      </c>
      <c r="G147" s="10">
        <f t="shared" si="12"/>
        <v>934507.3455443125</v>
      </c>
    </row>
    <row r="148" spans="2:7" ht="13.5">
      <c r="B148" s="15">
        <v>138</v>
      </c>
      <c r="C148" s="16">
        <f t="shared" si="10"/>
        <v>69215.21649249544</v>
      </c>
      <c r="D148" s="16">
        <f t="shared" si="11"/>
        <v>8660.39563619727</v>
      </c>
      <c r="E148" s="16">
        <f t="shared" si="13"/>
        <v>20715734.31038095</v>
      </c>
      <c r="F148" s="16">
        <f t="shared" si="14"/>
        <v>77875.61212869271</v>
      </c>
      <c r="G148" s="10">
        <f t="shared" si="12"/>
        <v>934507.3455443125</v>
      </c>
    </row>
    <row r="149" spans="2:7" ht="13.5">
      <c r="B149" s="15">
        <v>139</v>
      </c>
      <c r="C149" s="16">
        <f t="shared" si="10"/>
        <v>69244.05616603397</v>
      </c>
      <c r="D149" s="16">
        <f t="shared" si="11"/>
        <v>8631.55596265873</v>
      </c>
      <c r="E149" s="16">
        <f t="shared" si="13"/>
        <v>20646490.254214916</v>
      </c>
      <c r="F149" s="16">
        <f t="shared" si="14"/>
        <v>77875.61212869271</v>
      </c>
      <c r="G149" s="10">
        <f t="shared" si="12"/>
        <v>934507.3455443125</v>
      </c>
    </row>
    <row r="150" spans="2:7" ht="13.5">
      <c r="B150" s="15">
        <v>140</v>
      </c>
      <c r="C150" s="16">
        <f t="shared" si="10"/>
        <v>69272.90785610316</v>
      </c>
      <c r="D150" s="16">
        <f t="shared" si="11"/>
        <v>8602.70427258955</v>
      </c>
      <c r="E150" s="16">
        <f t="shared" si="13"/>
        <v>20577217.346358813</v>
      </c>
      <c r="F150" s="16">
        <f t="shared" si="14"/>
        <v>77875.61212869271</v>
      </c>
      <c r="G150" s="10">
        <f t="shared" si="12"/>
        <v>934507.3455443125</v>
      </c>
    </row>
    <row r="151" spans="2:7" ht="13.5">
      <c r="B151" s="15">
        <v>141</v>
      </c>
      <c r="C151" s="16">
        <f t="shared" si="10"/>
        <v>69301.77156770987</v>
      </c>
      <c r="D151" s="16">
        <f t="shared" si="11"/>
        <v>8573.840560982839</v>
      </c>
      <c r="E151" s="16">
        <f t="shared" si="13"/>
        <v>20507915.574791104</v>
      </c>
      <c r="F151" s="16">
        <f t="shared" si="14"/>
        <v>77875.61212869271</v>
      </c>
      <c r="G151" s="10">
        <f t="shared" si="12"/>
        <v>934507.3455443125</v>
      </c>
    </row>
    <row r="152" spans="2:7" ht="13.5">
      <c r="B152" s="15">
        <v>142</v>
      </c>
      <c r="C152" s="16">
        <f t="shared" si="10"/>
        <v>69330.64730586308</v>
      </c>
      <c r="D152" s="16">
        <f t="shared" si="11"/>
        <v>8544.964822829625</v>
      </c>
      <c r="E152" s="16">
        <f t="shared" si="13"/>
        <v>20438584.92748524</v>
      </c>
      <c r="F152" s="16">
        <f t="shared" si="14"/>
        <v>77875.61212869271</v>
      </c>
      <c r="G152" s="10">
        <f t="shared" si="12"/>
        <v>934507.3455443125</v>
      </c>
    </row>
    <row r="153" spans="2:7" ht="13.5">
      <c r="B153" s="15">
        <v>143</v>
      </c>
      <c r="C153" s="16">
        <f t="shared" si="10"/>
        <v>69359.53507557386</v>
      </c>
      <c r="D153" s="16">
        <f t="shared" si="11"/>
        <v>8516.077053118852</v>
      </c>
      <c r="E153" s="16">
        <f t="shared" si="13"/>
        <v>20369225.392409664</v>
      </c>
      <c r="F153" s="16">
        <f t="shared" si="14"/>
        <v>77875.61212869271</v>
      </c>
      <c r="G153" s="10">
        <f t="shared" si="12"/>
        <v>934507.3455443125</v>
      </c>
    </row>
    <row r="154" spans="2:7" ht="13.5">
      <c r="B154" s="15">
        <v>144</v>
      </c>
      <c r="C154" s="16">
        <f t="shared" si="10"/>
        <v>69388.43488185536</v>
      </c>
      <c r="D154" s="16">
        <f t="shared" si="11"/>
        <v>8487.177246837362</v>
      </c>
      <c r="E154" s="16">
        <f t="shared" si="13"/>
        <v>20299836.95752781</v>
      </c>
      <c r="F154" s="16">
        <f t="shared" si="14"/>
        <v>77875.61212869272</v>
      </c>
      <c r="G154" s="10">
        <f t="shared" si="12"/>
        <v>934507.3455443126</v>
      </c>
    </row>
    <row r="155" spans="2:7" ht="13.5">
      <c r="B155" s="15">
        <v>145</v>
      </c>
      <c r="C155" s="16">
        <f t="shared" si="10"/>
        <v>69417.34672972279</v>
      </c>
      <c r="D155" s="16">
        <f t="shared" si="11"/>
        <v>8458.265398969921</v>
      </c>
      <c r="E155" s="16">
        <f t="shared" si="13"/>
        <v>20230419.610798087</v>
      </c>
      <c r="F155" s="16">
        <f t="shared" si="14"/>
        <v>77875.61212869271</v>
      </c>
      <c r="G155" s="10">
        <f t="shared" si="12"/>
        <v>934507.3455443125</v>
      </c>
    </row>
    <row r="156" spans="2:7" ht="13.5">
      <c r="B156" s="15">
        <v>146</v>
      </c>
      <c r="C156" s="16">
        <f t="shared" si="10"/>
        <v>69446.27062419351</v>
      </c>
      <c r="D156" s="16">
        <f t="shared" si="11"/>
        <v>8429.341504499203</v>
      </c>
      <c r="E156" s="16">
        <f t="shared" si="13"/>
        <v>20160973.340173893</v>
      </c>
      <c r="F156" s="16">
        <f t="shared" si="14"/>
        <v>77875.61212869271</v>
      </c>
      <c r="G156" s="10">
        <f t="shared" si="12"/>
        <v>934507.3455443125</v>
      </c>
    </row>
    <row r="157" spans="2:7" ht="13.5">
      <c r="B157" s="15">
        <v>147</v>
      </c>
      <c r="C157" s="16">
        <f t="shared" si="10"/>
        <v>69475.20657028691</v>
      </c>
      <c r="D157" s="16">
        <f t="shared" si="11"/>
        <v>8400.405558405791</v>
      </c>
      <c r="E157" s="16">
        <f t="shared" si="13"/>
        <v>20091498.133603606</v>
      </c>
      <c r="F157" s="16">
        <f t="shared" si="14"/>
        <v>77875.61212869271</v>
      </c>
      <c r="G157" s="10">
        <f t="shared" si="12"/>
        <v>934507.3455443125</v>
      </c>
    </row>
    <row r="158" spans="2:7" ht="13.5">
      <c r="B158" s="15">
        <v>148</v>
      </c>
      <c r="C158" s="16">
        <f t="shared" si="10"/>
        <v>69504.15457302453</v>
      </c>
      <c r="D158" s="16">
        <f t="shared" si="11"/>
        <v>8371.457555668172</v>
      </c>
      <c r="E158" s="16">
        <f t="shared" si="13"/>
        <v>20021993.979030583</v>
      </c>
      <c r="F158" s="16">
        <f t="shared" si="14"/>
        <v>77875.6121286927</v>
      </c>
      <c r="G158" s="10">
        <f t="shared" si="12"/>
        <v>934507.3455443124</v>
      </c>
    </row>
    <row r="159" spans="2:7" ht="13.5">
      <c r="B159" s="15">
        <v>149</v>
      </c>
      <c r="C159" s="16">
        <f t="shared" si="10"/>
        <v>69533.11463742997</v>
      </c>
      <c r="D159" s="16">
        <f t="shared" si="11"/>
        <v>8342.497491262746</v>
      </c>
      <c r="E159" s="16">
        <f t="shared" si="13"/>
        <v>19952460.864393152</v>
      </c>
      <c r="F159" s="16">
        <f t="shared" si="14"/>
        <v>77875.61212869272</v>
      </c>
      <c r="G159" s="10">
        <f t="shared" si="12"/>
        <v>934507.3455443126</v>
      </c>
    </row>
    <row r="160" spans="2:7" ht="13.5">
      <c r="B160" s="15">
        <v>150</v>
      </c>
      <c r="C160" s="16">
        <f t="shared" si="10"/>
        <v>69562.08676852888</v>
      </c>
      <c r="D160" s="16">
        <f t="shared" si="11"/>
        <v>8313.525360163816</v>
      </c>
      <c r="E160" s="16">
        <f t="shared" si="13"/>
        <v>19882898.777624622</v>
      </c>
      <c r="F160" s="16">
        <f t="shared" si="14"/>
        <v>77875.6121286927</v>
      </c>
      <c r="G160" s="10">
        <f t="shared" si="12"/>
        <v>934507.3455443124</v>
      </c>
    </row>
    <row r="161" spans="2:7" ht="13.5">
      <c r="B161" s="15">
        <v>151</v>
      </c>
      <c r="C161" s="16">
        <f t="shared" si="10"/>
        <v>69591.07097134911</v>
      </c>
      <c r="D161" s="16">
        <f t="shared" si="11"/>
        <v>8284.541157343594</v>
      </c>
      <c r="E161" s="16">
        <f t="shared" si="13"/>
        <v>19813307.706653275</v>
      </c>
      <c r="F161" s="16">
        <f t="shared" si="14"/>
        <v>77875.61212869271</v>
      </c>
      <c r="G161" s="10">
        <f t="shared" si="12"/>
        <v>934507.3455443125</v>
      </c>
    </row>
    <row r="162" spans="2:7" ht="13.5">
      <c r="B162" s="15">
        <v>152</v>
      </c>
      <c r="C162" s="16">
        <f t="shared" si="10"/>
        <v>69620.06725092052</v>
      </c>
      <c r="D162" s="16">
        <f t="shared" si="11"/>
        <v>8255.544877772198</v>
      </c>
      <c r="E162" s="16">
        <f t="shared" si="13"/>
        <v>19743687.639402352</v>
      </c>
      <c r="F162" s="16">
        <f t="shared" si="14"/>
        <v>77875.61212869271</v>
      </c>
      <c r="G162" s="10">
        <f t="shared" si="12"/>
        <v>934507.3455443125</v>
      </c>
    </row>
    <row r="163" spans="2:7" ht="13.5">
      <c r="B163" s="15">
        <v>153</v>
      </c>
      <c r="C163" s="16">
        <f t="shared" si="10"/>
        <v>69649.07561227506</v>
      </c>
      <c r="D163" s="16">
        <f t="shared" si="11"/>
        <v>8226.53651641765</v>
      </c>
      <c r="E163" s="16">
        <f t="shared" si="13"/>
        <v>19674038.563790075</v>
      </c>
      <c r="F163" s="16">
        <f t="shared" si="14"/>
        <v>77875.61212869271</v>
      </c>
      <c r="G163" s="10">
        <f t="shared" si="12"/>
        <v>934507.3455443125</v>
      </c>
    </row>
    <row r="164" spans="2:7" ht="13.5">
      <c r="B164" s="15">
        <v>154</v>
      </c>
      <c r="C164" s="16">
        <f t="shared" si="10"/>
        <v>69678.09606044684</v>
      </c>
      <c r="D164" s="16">
        <f t="shared" si="11"/>
        <v>8197.516068245868</v>
      </c>
      <c r="E164" s="16">
        <f t="shared" si="13"/>
        <v>19604360.467729628</v>
      </c>
      <c r="F164" s="16">
        <f t="shared" si="14"/>
        <v>77875.61212869271</v>
      </c>
      <c r="G164" s="10">
        <f t="shared" si="12"/>
        <v>934507.3455443125</v>
      </c>
    </row>
    <row r="165" spans="2:7" ht="13.5">
      <c r="B165" s="15">
        <v>155</v>
      </c>
      <c r="C165" s="16">
        <f t="shared" si="10"/>
        <v>69707.12860047203</v>
      </c>
      <c r="D165" s="16">
        <f t="shared" si="11"/>
        <v>8168.4835282206805</v>
      </c>
      <c r="E165" s="16">
        <f t="shared" si="13"/>
        <v>19534653.339129157</v>
      </c>
      <c r="F165" s="16">
        <f t="shared" si="14"/>
        <v>77875.61212869271</v>
      </c>
      <c r="G165" s="10">
        <f t="shared" si="12"/>
        <v>934507.3455443125</v>
      </c>
    </row>
    <row r="166" spans="2:7" ht="13.5">
      <c r="B166" s="15">
        <v>156</v>
      </c>
      <c r="C166" s="16">
        <f t="shared" si="10"/>
        <v>69736.17323738888</v>
      </c>
      <c r="D166" s="16">
        <f t="shared" si="11"/>
        <v>8139.4388913038165</v>
      </c>
      <c r="E166" s="16">
        <f t="shared" si="13"/>
        <v>19464917.16589177</v>
      </c>
      <c r="F166" s="16">
        <f t="shared" si="14"/>
        <v>77875.6121286927</v>
      </c>
      <c r="G166" s="10">
        <f t="shared" si="12"/>
        <v>934507.3455443124</v>
      </c>
    </row>
    <row r="167" spans="2:7" ht="13.5">
      <c r="B167" s="15">
        <v>157</v>
      </c>
      <c r="C167" s="16">
        <f t="shared" si="10"/>
        <v>69765.22997623781</v>
      </c>
      <c r="D167" s="16">
        <f t="shared" si="11"/>
        <v>8110.382152454905</v>
      </c>
      <c r="E167" s="16">
        <f t="shared" si="13"/>
        <v>19395151.935915533</v>
      </c>
      <c r="F167" s="16">
        <f t="shared" si="14"/>
        <v>77875.61212869271</v>
      </c>
      <c r="G167" s="10">
        <f t="shared" si="12"/>
        <v>934507.3455443125</v>
      </c>
    </row>
    <row r="168" spans="2:7" ht="13.5">
      <c r="B168" s="15">
        <v>158</v>
      </c>
      <c r="C168" s="16">
        <f t="shared" si="10"/>
        <v>69794.29882206123</v>
      </c>
      <c r="D168" s="16">
        <f t="shared" si="11"/>
        <v>8081.313306631473</v>
      </c>
      <c r="E168" s="16">
        <f t="shared" si="13"/>
        <v>19325357.637093473</v>
      </c>
      <c r="F168" s="16">
        <f t="shared" si="14"/>
        <v>77875.61212869271</v>
      </c>
      <c r="G168" s="10">
        <f t="shared" si="12"/>
        <v>934507.3455443125</v>
      </c>
    </row>
    <row r="169" spans="2:7" ht="13.5">
      <c r="B169" s="15">
        <v>159</v>
      </c>
      <c r="C169" s="16">
        <f t="shared" si="10"/>
        <v>69823.37977990376</v>
      </c>
      <c r="D169" s="16">
        <f t="shared" si="11"/>
        <v>8052.232348788948</v>
      </c>
      <c r="E169" s="16">
        <f t="shared" si="13"/>
        <v>19255534.25731357</v>
      </c>
      <c r="F169" s="16">
        <f t="shared" si="14"/>
        <v>77875.61212869271</v>
      </c>
      <c r="G169" s="10">
        <f t="shared" si="12"/>
        <v>934507.3455443125</v>
      </c>
    </row>
    <row r="170" spans="2:7" ht="13.5">
      <c r="B170" s="15">
        <v>160</v>
      </c>
      <c r="C170" s="16">
        <f t="shared" si="10"/>
        <v>69852.47285481205</v>
      </c>
      <c r="D170" s="16">
        <f t="shared" si="11"/>
        <v>8023.1392738806535</v>
      </c>
      <c r="E170" s="16">
        <f t="shared" si="13"/>
        <v>19185681.784458756</v>
      </c>
      <c r="F170" s="16">
        <f t="shared" si="14"/>
        <v>77875.61212869271</v>
      </c>
      <c r="G170" s="10">
        <f t="shared" si="12"/>
        <v>934507.3455443125</v>
      </c>
    </row>
    <row r="171" spans="2:7" ht="13.5">
      <c r="B171" s="15">
        <v>161</v>
      </c>
      <c r="C171" s="16">
        <f t="shared" si="10"/>
        <v>69881.57805183489</v>
      </c>
      <c r="D171" s="16">
        <f t="shared" si="11"/>
        <v>7994.034076857815</v>
      </c>
      <c r="E171" s="16">
        <f t="shared" si="13"/>
        <v>19115800.20640692</v>
      </c>
      <c r="F171" s="16">
        <f t="shared" si="14"/>
        <v>77875.61212869271</v>
      </c>
      <c r="G171" s="10">
        <f t="shared" si="12"/>
        <v>934507.3455443125</v>
      </c>
    </row>
    <row r="172" spans="2:7" ht="13.5">
      <c r="B172" s="15">
        <v>162</v>
      </c>
      <c r="C172" s="16">
        <f t="shared" si="10"/>
        <v>69910.69537602316</v>
      </c>
      <c r="D172" s="16">
        <f t="shared" si="11"/>
        <v>7964.916752669553</v>
      </c>
      <c r="E172" s="16">
        <f t="shared" si="13"/>
        <v>19045889.511030897</v>
      </c>
      <c r="F172" s="16">
        <f t="shared" si="14"/>
        <v>77875.61212869271</v>
      </c>
      <c r="G172" s="10">
        <f t="shared" si="12"/>
        <v>934507.3455443125</v>
      </c>
    </row>
    <row r="173" spans="2:7" ht="13.5">
      <c r="B173" s="15">
        <v>163</v>
      </c>
      <c r="C173" s="16">
        <f t="shared" si="10"/>
        <v>69939.82483242985</v>
      </c>
      <c r="D173" s="16">
        <f t="shared" si="11"/>
        <v>7935.787296262876</v>
      </c>
      <c r="E173" s="16">
        <f t="shared" si="13"/>
        <v>18975949.68619847</v>
      </c>
      <c r="F173" s="16">
        <f t="shared" si="14"/>
        <v>77875.61212869272</v>
      </c>
      <c r="G173" s="10">
        <f t="shared" si="12"/>
        <v>934507.3455443126</v>
      </c>
    </row>
    <row r="174" spans="2:7" ht="13.5">
      <c r="B174" s="15">
        <v>164</v>
      </c>
      <c r="C174" s="16">
        <f t="shared" si="10"/>
        <v>69968.96642611001</v>
      </c>
      <c r="D174" s="16">
        <f t="shared" si="11"/>
        <v>7906.645702582696</v>
      </c>
      <c r="E174" s="16">
        <f t="shared" si="13"/>
        <v>18905980.719772357</v>
      </c>
      <c r="F174" s="16">
        <f t="shared" si="14"/>
        <v>77875.61212869271</v>
      </c>
      <c r="G174" s="10">
        <f t="shared" si="12"/>
        <v>934507.3455443125</v>
      </c>
    </row>
    <row r="175" spans="2:7" ht="13.5">
      <c r="B175" s="15">
        <v>165</v>
      </c>
      <c r="C175" s="16">
        <f t="shared" si="10"/>
        <v>69998.12016212089</v>
      </c>
      <c r="D175" s="16">
        <f t="shared" si="11"/>
        <v>7877.491966571816</v>
      </c>
      <c r="E175" s="16">
        <f t="shared" si="13"/>
        <v>18835982.599610236</v>
      </c>
      <c r="F175" s="16">
        <f t="shared" si="14"/>
        <v>77875.61212869271</v>
      </c>
      <c r="G175" s="10">
        <f t="shared" si="12"/>
        <v>934507.3455443125</v>
      </c>
    </row>
    <row r="176" spans="2:7" ht="13.5">
      <c r="B176" s="15">
        <v>166</v>
      </c>
      <c r="C176" s="16">
        <f t="shared" si="10"/>
        <v>70027.28604552177</v>
      </c>
      <c r="D176" s="16">
        <f t="shared" si="11"/>
        <v>7848.326083170933</v>
      </c>
      <c r="E176" s="16">
        <f t="shared" si="13"/>
        <v>18765955.313564714</v>
      </c>
      <c r="F176" s="16">
        <f t="shared" si="14"/>
        <v>77875.61212869271</v>
      </c>
      <c r="G176" s="10">
        <f t="shared" si="12"/>
        <v>934507.3455443125</v>
      </c>
    </row>
    <row r="177" spans="2:7" ht="13.5">
      <c r="B177" s="15">
        <v>167</v>
      </c>
      <c r="C177" s="16">
        <f t="shared" si="10"/>
        <v>70056.46408137407</v>
      </c>
      <c r="D177" s="16">
        <f t="shared" si="11"/>
        <v>7819.148047318633</v>
      </c>
      <c r="E177" s="16">
        <f t="shared" si="13"/>
        <v>18695898.84948334</v>
      </c>
      <c r="F177" s="16">
        <f t="shared" si="14"/>
        <v>77875.61212869271</v>
      </c>
      <c r="G177" s="10">
        <f t="shared" si="12"/>
        <v>934507.3455443125</v>
      </c>
    </row>
    <row r="178" spans="2:7" ht="13.5">
      <c r="B178" s="15">
        <v>168</v>
      </c>
      <c r="C178" s="16">
        <f t="shared" si="10"/>
        <v>70085.65427474132</v>
      </c>
      <c r="D178" s="16">
        <f t="shared" si="11"/>
        <v>7789.957853951394</v>
      </c>
      <c r="E178" s="16">
        <f t="shared" si="13"/>
        <v>18625813.195208598</v>
      </c>
      <c r="F178" s="16">
        <f t="shared" si="14"/>
        <v>77875.61212869271</v>
      </c>
      <c r="G178" s="10">
        <f t="shared" si="12"/>
        <v>934507.3455443125</v>
      </c>
    </row>
    <row r="179" spans="2:7" ht="13.5">
      <c r="B179" s="15">
        <v>169</v>
      </c>
      <c r="C179" s="16">
        <f t="shared" si="10"/>
        <v>70114.85663068913</v>
      </c>
      <c r="D179" s="16">
        <f t="shared" si="11"/>
        <v>7760.755498003585</v>
      </c>
      <c r="E179" s="16">
        <f t="shared" si="13"/>
        <v>18555698.338577908</v>
      </c>
      <c r="F179" s="16">
        <f t="shared" si="14"/>
        <v>77875.61212869271</v>
      </c>
      <c r="G179" s="10">
        <f t="shared" si="12"/>
        <v>934507.3455443125</v>
      </c>
    </row>
    <row r="180" spans="2:7" ht="13.5">
      <c r="B180" s="15">
        <v>170</v>
      </c>
      <c r="C180" s="16">
        <f t="shared" si="10"/>
        <v>70144.07115428524</v>
      </c>
      <c r="D180" s="16">
        <f t="shared" si="11"/>
        <v>7731.540974407465</v>
      </c>
      <c r="E180" s="16">
        <f t="shared" si="13"/>
        <v>18485554.267423622</v>
      </c>
      <c r="F180" s="16">
        <f t="shared" si="14"/>
        <v>77875.61212869271</v>
      </c>
      <c r="G180" s="10">
        <f t="shared" si="12"/>
        <v>934507.3455443125</v>
      </c>
    </row>
    <row r="181" spans="2:7" ht="13.5">
      <c r="B181" s="15">
        <v>171</v>
      </c>
      <c r="C181" s="16">
        <f t="shared" si="10"/>
        <v>70173.29785059953</v>
      </c>
      <c r="D181" s="16">
        <f t="shared" si="11"/>
        <v>7702.314278093178</v>
      </c>
      <c r="E181" s="16">
        <f t="shared" si="13"/>
        <v>18415380.96957302</v>
      </c>
      <c r="F181" s="16">
        <f t="shared" si="14"/>
        <v>77875.61212869271</v>
      </c>
      <c r="G181" s="10">
        <f t="shared" si="12"/>
        <v>934507.3455443125</v>
      </c>
    </row>
    <row r="182" spans="2:7" ht="13.5">
      <c r="B182" s="15">
        <v>172</v>
      </c>
      <c r="C182" s="16">
        <f t="shared" si="10"/>
        <v>70202.53672470395</v>
      </c>
      <c r="D182" s="16">
        <f t="shared" si="11"/>
        <v>7673.075403988762</v>
      </c>
      <c r="E182" s="16">
        <f t="shared" si="13"/>
        <v>18345178.432848316</v>
      </c>
      <c r="F182" s="16">
        <f t="shared" si="14"/>
        <v>77875.61212869272</v>
      </c>
      <c r="G182" s="10">
        <f t="shared" si="12"/>
        <v>934507.3455443126</v>
      </c>
    </row>
    <row r="183" spans="2:7" ht="13.5">
      <c r="B183" s="15">
        <v>173</v>
      </c>
      <c r="C183" s="16">
        <f t="shared" si="10"/>
        <v>70231.78778167258</v>
      </c>
      <c r="D183" s="16">
        <f t="shared" si="11"/>
        <v>7643.824347020137</v>
      </c>
      <c r="E183" s="16">
        <f t="shared" si="13"/>
        <v>18274946.64506664</v>
      </c>
      <c r="F183" s="16">
        <f t="shared" si="14"/>
        <v>77875.61212869272</v>
      </c>
      <c r="G183" s="10">
        <f t="shared" si="12"/>
        <v>934507.3455443126</v>
      </c>
    </row>
    <row r="184" spans="2:7" ht="13.5">
      <c r="B184" s="15">
        <v>174</v>
      </c>
      <c r="C184" s="16">
        <f t="shared" si="10"/>
        <v>70261.05102658161</v>
      </c>
      <c r="D184" s="16">
        <f t="shared" si="11"/>
        <v>7614.561102111105</v>
      </c>
      <c r="E184" s="16">
        <f t="shared" si="13"/>
        <v>18204685.59404006</v>
      </c>
      <c r="F184" s="16">
        <f t="shared" si="14"/>
        <v>77875.61212869272</v>
      </c>
      <c r="G184" s="10">
        <f t="shared" si="12"/>
        <v>934507.3455443126</v>
      </c>
    </row>
    <row r="185" spans="2:7" ht="13.5">
      <c r="B185" s="15">
        <v>175</v>
      </c>
      <c r="C185" s="16">
        <f t="shared" si="10"/>
        <v>70290.32646450934</v>
      </c>
      <c r="D185" s="16">
        <f t="shared" si="11"/>
        <v>7585.285664183363</v>
      </c>
      <c r="E185" s="16">
        <f t="shared" si="13"/>
        <v>18134395.26757555</v>
      </c>
      <c r="F185" s="16">
        <f t="shared" si="14"/>
        <v>77875.61212869271</v>
      </c>
      <c r="G185" s="10">
        <f t="shared" si="12"/>
        <v>934507.3455443125</v>
      </c>
    </row>
    <row r="186" spans="2:7" ht="13.5">
      <c r="B186" s="15">
        <v>176</v>
      </c>
      <c r="C186" s="16">
        <f t="shared" si="10"/>
        <v>70319.61410053623</v>
      </c>
      <c r="D186" s="16">
        <f t="shared" si="11"/>
        <v>7555.998028156483</v>
      </c>
      <c r="E186" s="16">
        <f t="shared" si="13"/>
        <v>18064075.653475016</v>
      </c>
      <c r="F186" s="16">
        <f t="shared" si="14"/>
        <v>77875.61212869271</v>
      </c>
      <c r="G186" s="10">
        <f t="shared" si="12"/>
        <v>934507.3455443125</v>
      </c>
    </row>
    <row r="187" spans="2:7" ht="13.5">
      <c r="B187" s="15">
        <v>177</v>
      </c>
      <c r="C187" s="16">
        <f t="shared" si="10"/>
        <v>70348.91393974479</v>
      </c>
      <c r="D187" s="16">
        <f t="shared" si="11"/>
        <v>7526.698188947928</v>
      </c>
      <c r="E187" s="16">
        <f t="shared" si="13"/>
        <v>17993726.739535272</v>
      </c>
      <c r="F187" s="16">
        <f t="shared" si="14"/>
        <v>77875.61212869271</v>
      </c>
      <c r="G187" s="10">
        <f t="shared" si="12"/>
        <v>934507.3455443125</v>
      </c>
    </row>
    <row r="188" spans="2:7" ht="13.5">
      <c r="B188" s="15">
        <v>178</v>
      </c>
      <c r="C188" s="16">
        <f t="shared" si="10"/>
        <v>70378.22598721967</v>
      </c>
      <c r="D188" s="16">
        <f t="shared" si="11"/>
        <v>7497.386141473034</v>
      </c>
      <c r="E188" s="16">
        <f t="shared" si="13"/>
        <v>17923348.513548054</v>
      </c>
      <c r="F188" s="16">
        <f t="shared" si="14"/>
        <v>77875.61212869271</v>
      </c>
      <c r="G188" s="10">
        <f t="shared" si="12"/>
        <v>934507.3455443125</v>
      </c>
    </row>
    <row r="189" spans="2:7" ht="13.5">
      <c r="B189" s="15">
        <v>179</v>
      </c>
      <c r="C189" s="16">
        <f t="shared" si="10"/>
        <v>70407.55024804767</v>
      </c>
      <c r="D189" s="16">
        <f t="shared" si="11"/>
        <v>7468.061880645025</v>
      </c>
      <c r="E189" s="16">
        <f t="shared" si="13"/>
        <v>17852940.963300005</v>
      </c>
      <c r="F189" s="16">
        <f t="shared" si="14"/>
        <v>77875.6121286927</v>
      </c>
      <c r="G189" s="10">
        <f t="shared" si="12"/>
        <v>934507.3455443124</v>
      </c>
    </row>
    <row r="190" spans="2:7" ht="13.5">
      <c r="B190" s="15">
        <v>180</v>
      </c>
      <c r="C190" s="16">
        <f t="shared" si="10"/>
        <v>70436.8867273177</v>
      </c>
      <c r="D190" s="16">
        <f t="shared" si="11"/>
        <v>7438.725401375005</v>
      </c>
      <c r="E190" s="16">
        <f t="shared" si="13"/>
        <v>17782504.076572686</v>
      </c>
      <c r="F190" s="16">
        <f t="shared" si="14"/>
        <v>77875.61212869271</v>
      </c>
      <c r="G190" s="10">
        <f t="shared" si="12"/>
        <v>934507.3455443125</v>
      </c>
    </row>
    <row r="191" spans="2:7" ht="13.5">
      <c r="B191" s="15">
        <v>181</v>
      </c>
      <c r="C191" s="16">
        <f t="shared" si="10"/>
        <v>70466.23543012075</v>
      </c>
      <c r="D191" s="16">
        <f t="shared" si="11"/>
        <v>7409.376698571957</v>
      </c>
      <c r="E191" s="16">
        <f t="shared" si="13"/>
        <v>17712037.841142565</v>
      </c>
      <c r="F191" s="16">
        <f t="shared" si="14"/>
        <v>77875.61212869271</v>
      </c>
      <c r="G191" s="10">
        <f t="shared" si="12"/>
        <v>934507.3455443125</v>
      </c>
    </row>
    <row r="192" spans="2:7" ht="13.5">
      <c r="B192" s="15">
        <v>182</v>
      </c>
      <c r="C192" s="16">
        <f t="shared" si="10"/>
        <v>70495.59636154998</v>
      </c>
      <c r="D192" s="16">
        <f t="shared" si="11"/>
        <v>7380.015767142739</v>
      </c>
      <c r="E192" s="16">
        <f t="shared" si="13"/>
        <v>17641542.244781014</v>
      </c>
      <c r="F192" s="16">
        <f t="shared" si="14"/>
        <v>77875.61212869272</v>
      </c>
      <c r="G192" s="10">
        <f t="shared" si="12"/>
        <v>934507.3455443126</v>
      </c>
    </row>
    <row r="193" spans="2:7" ht="13.5">
      <c r="B193" s="15">
        <v>183</v>
      </c>
      <c r="C193" s="16">
        <f t="shared" si="10"/>
        <v>70524.96952670062</v>
      </c>
      <c r="D193" s="16">
        <f t="shared" si="11"/>
        <v>7350.642601992093</v>
      </c>
      <c r="E193" s="16">
        <f t="shared" si="13"/>
        <v>17571017.275254313</v>
      </c>
      <c r="F193" s="16">
        <f t="shared" si="14"/>
        <v>77875.61212869271</v>
      </c>
      <c r="G193" s="10">
        <f t="shared" si="12"/>
        <v>934507.3455443125</v>
      </c>
    </row>
    <row r="194" spans="2:7" ht="13.5">
      <c r="B194" s="15">
        <v>184</v>
      </c>
      <c r="C194" s="16">
        <f t="shared" si="10"/>
        <v>70554.35493067007</v>
      </c>
      <c r="D194" s="16">
        <f t="shared" si="11"/>
        <v>7321.257198022636</v>
      </c>
      <c r="E194" s="16">
        <f t="shared" si="13"/>
        <v>17500462.920323644</v>
      </c>
      <c r="F194" s="16">
        <f t="shared" si="14"/>
        <v>77875.61212869271</v>
      </c>
      <c r="G194" s="10">
        <f t="shared" si="12"/>
        <v>934507.3455443125</v>
      </c>
    </row>
    <row r="195" spans="2:7" ht="13.5">
      <c r="B195" s="15">
        <v>185</v>
      </c>
      <c r="C195" s="16">
        <f t="shared" si="10"/>
        <v>70583.75257855785</v>
      </c>
      <c r="D195" s="16">
        <f t="shared" si="11"/>
        <v>7291.859550134855</v>
      </c>
      <c r="E195" s="16">
        <f t="shared" si="13"/>
        <v>17429879.167745087</v>
      </c>
      <c r="F195" s="16">
        <f t="shared" si="14"/>
        <v>77875.61212869271</v>
      </c>
      <c r="G195" s="10">
        <f t="shared" si="12"/>
        <v>934507.3455443125</v>
      </c>
    </row>
    <row r="196" spans="2:7" ht="13.5">
      <c r="B196" s="15">
        <v>186</v>
      </c>
      <c r="C196" s="16">
        <f t="shared" si="10"/>
        <v>70613.1624754656</v>
      </c>
      <c r="D196" s="16">
        <f t="shared" si="11"/>
        <v>7262.449653227125</v>
      </c>
      <c r="E196" s="16">
        <f t="shared" si="13"/>
        <v>17359266.00526962</v>
      </c>
      <c r="F196" s="16">
        <f t="shared" si="14"/>
        <v>77875.61212869272</v>
      </c>
      <c r="G196" s="10">
        <f t="shared" si="12"/>
        <v>934507.3455443126</v>
      </c>
    </row>
    <row r="197" spans="2:7" ht="13.5">
      <c r="B197" s="15">
        <v>187</v>
      </c>
      <c r="C197" s="16">
        <f t="shared" si="10"/>
        <v>70642.58462649703</v>
      </c>
      <c r="D197" s="16">
        <f t="shared" si="11"/>
        <v>7233.02750219568</v>
      </c>
      <c r="E197" s="16">
        <f t="shared" si="13"/>
        <v>17288623.420643125</v>
      </c>
      <c r="F197" s="16">
        <f t="shared" si="14"/>
        <v>77875.61212869271</v>
      </c>
      <c r="G197" s="10">
        <f t="shared" si="12"/>
        <v>934507.3455443125</v>
      </c>
    </row>
    <row r="198" spans="2:7" ht="13.5">
      <c r="B198" s="15">
        <v>188</v>
      </c>
      <c r="C198" s="16">
        <f t="shared" si="10"/>
        <v>70672.01903675808</v>
      </c>
      <c r="D198" s="16">
        <f t="shared" si="11"/>
        <v>7203.59309193464</v>
      </c>
      <c r="E198" s="16">
        <f t="shared" si="13"/>
        <v>17217951.401606366</v>
      </c>
      <c r="F198" s="16">
        <f t="shared" si="14"/>
        <v>77875.61212869272</v>
      </c>
      <c r="G198" s="10">
        <f t="shared" si="12"/>
        <v>934507.3455443126</v>
      </c>
    </row>
    <row r="199" spans="2:7" ht="13.5">
      <c r="B199" s="15">
        <v>189</v>
      </c>
      <c r="C199" s="16">
        <f t="shared" si="10"/>
        <v>70701.46571135672</v>
      </c>
      <c r="D199" s="16">
        <f t="shared" si="11"/>
        <v>7174.146417335991</v>
      </c>
      <c r="E199" s="16">
        <f t="shared" si="13"/>
        <v>17147249.93589501</v>
      </c>
      <c r="F199" s="16">
        <f t="shared" si="14"/>
        <v>77875.61212869271</v>
      </c>
      <c r="G199" s="10">
        <f t="shared" si="12"/>
        <v>934507.3455443125</v>
      </c>
    </row>
    <row r="200" spans="2:7" ht="13.5">
      <c r="B200" s="15">
        <v>190</v>
      </c>
      <c r="C200" s="16">
        <f t="shared" si="10"/>
        <v>70730.92465540311</v>
      </c>
      <c r="D200" s="16">
        <f t="shared" si="11"/>
        <v>7144.687473289589</v>
      </c>
      <c r="E200" s="16">
        <f t="shared" si="13"/>
        <v>17076519.011239607</v>
      </c>
      <c r="F200" s="16">
        <f t="shared" si="14"/>
        <v>77875.61212869271</v>
      </c>
      <c r="G200" s="10">
        <f t="shared" si="12"/>
        <v>934507.3455443125</v>
      </c>
    </row>
    <row r="201" spans="2:7" ht="13.5">
      <c r="B201" s="15">
        <v>191</v>
      </c>
      <c r="C201" s="16">
        <f t="shared" si="10"/>
        <v>70760.39587400954</v>
      </c>
      <c r="D201" s="16">
        <f t="shared" si="11"/>
        <v>7115.216254683173</v>
      </c>
      <c r="E201" s="16">
        <f t="shared" si="13"/>
        <v>17005758.6153656</v>
      </c>
      <c r="F201" s="16">
        <f t="shared" si="14"/>
        <v>77875.61212869271</v>
      </c>
      <c r="G201" s="10">
        <f t="shared" si="12"/>
        <v>934507.3455443125</v>
      </c>
    </row>
    <row r="202" spans="2:7" ht="13.5">
      <c r="B202" s="15">
        <v>192</v>
      </c>
      <c r="C202" s="16">
        <f t="shared" si="10"/>
        <v>70789.87937229036</v>
      </c>
      <c r="D202" s="16">
        <f t="shared" si="11"/>
        <v>7085.732756402334</v>
      </c>
      <c r="E202" s="16">
        <f t="shared" si="13"/>
        <v>16934968.735993307</v>
      </c>
      <c r="F202" s="16">
        <f t="shared" si="14"/>
        <v>77875.6121286927</v>
      </c>
      <c r="G202" s="10">
        <f t="shared" si="12"/>
        <v>934507.3455443124</v>
      </c>
    </row>
    <row r="203" spans="2:7" ht="13.5">
      <c r="B203" s="15">
        <v>193</v>
      </c>
      <c r="C203" s="16">
        <f t="shared" si="10"/>
        <v>70819.37515536217</v>
      </c>
      <c r="D203" s="16">
        <f t="shared" si="11"/>
        <v>7056.236973330549</v>
      </c>
      <c r="E203" s="16">
        <f t="shared" si="13"/>
        <v>16864149.360837944</v>
      </c>
      <c r="F203" s="16">
        <f t="shared" si="14"/>
        <v>77875.61212869272</v>
      </c>
      <c r="G203" s="10">
        <f t="shared" si="12"/>
        <v>934507.3455443126</v>
      </c>
    </row>
    <row r="204" spans="2:7" ht="13.5">
      <c r="B204" s="15">
        <v>194</v>
      </c>
      <c r="C204" s="16">
        <f aca="true" t="shared" si="15" ref="C204:C267">PPMT(D$5/12,B204,B$5*12,C$2*-1,0,0)</f>
        <v>70848.88322834356</v>
      </c>
      <c r="D204" s="16">
        <f aca="true" t="shared" si="16" ref="D204:D267">IPMT(D$5/12,B204,B$5*12,C$2*-1,0)</f>
        <v>7026.728900349147</v>
      </c>
      <c r="E204" s="16">
        <f t="shared" si="13"/>
        <v>16793300.4776096</v>
      </c>
      <c r="F204" s="16">
        <f t="shared" si="14"/>
        <v>77875.61212869271</v>
      </c>
      <c r="G204" s="10">
        <f aca="true" t="shared" si="17" ref="G204:G267">F204*12</f>
        <v>934507.3455443125</v>
      </c>
    </row>
    <row r="205" spans="2:7" ht="13.5">
      <c r="B205" s="15">
        <v>195</v>
      </c>
      <c r="C205" s="16">
        <f t="shared" si="15"/>
        <v>70878.40359635538</v>
      </c>
      <c r="D205" s="16">
        <f t="shared" si="16"/>
        <v>6997.2085323373385</v>
      </c>
      <c r="E205" s="16">
        <f aca="true" t="shared" si="18" ref="E205:E268">E204-C205</f>
        <v>16722422.074013246</v>
      </c>
      <c r="F205" s="16">
        <f aca="true" t="shared" si="19" ref="F205:F268">SUM(C205:D205)</f>
        <v>77875.61212869271</v>
      </c>
      <c r="G205" s="10">
        <f t="shared" si="17"/>
        <v>934507.3455443125</v>
      </c>
    </row>
    <row r="206" spans="2:7" ht="13.5">
      <c r="B206" s="15">
        <v>196</v>
      </c>
      <c r="C206" s="16">
        <f t="shared" si="15"/>
        <v>70907.93626452053</v>
      </c>
      <c r="D206" s="16">
        <f t="shared" si="16"/>
        <v>6967.67586417219</v>
      </c>
      <c r="E206" s="16">
        <f t="shared" si="18"/>
        <v>16651514.137748726</v>
      </c>
      <c r="F206" s="16">
        <f t="shared" si="19"/>
        <v>77875.61212869271</v>
      </c>
      <c r="G206" s="10">
        <f t="shared" si="17"/>
        <v>934507.3455443125</v>
      </c>
    </row>
    <row r="207" spans="2:7" ht="13.5">
      <c r="B207" s="15">
        <v>197</v>
      </c>
      <c r="C207" s="16">
        <f t="shared" si="15"/>
        <v>70937.48123796406</v>
      </c>
      <c r="D207" s="16">
        <f t="shared" si="16"/>
        <v>6938.13089072864</v>
      </c>
      <c r="E207" s="16">
        <f t="shared" si="18"/>
        <v>16580576.656510761</v>
      </c>
      <c r="F207" s="16">
        <f t="shared" si="19"/>
        <v>77875.61212869271</v>
      </c>
      <c r="G207" s="10">
        <f t="shared" si="17"/>
        <v>934507.3455443125</v>
      </c>
    </row>
    <row r="208" spans="2:7" ht="13.5">
      <c r="B208" s="15">
        <v>198</v>
      </c>
      <c r="C208" s="16">
        <f t="shared" si="15"/>
        <v>70967.03852181321</v>
      </c>
      <c r="D208" s="16">
        <f t="shared" si="16"/>
        <v>6908.573606879488</v>
      </c>
      <c r="E208" s="16">
        <f t="shared" si="18"/>
        <v>16509609.617988948</v>
      </c>
      <c r="F208" s="16">
        <f t="shared" si="19"/>
        <v>77875.61212869271</v>
      </c>
      <c r="G208" s="10">
        <f t="shared" si="17"/>
        <v>934507.3455443125</v>
      </c>
    </row>
    <row r="209" spans="2:7" ht="13.5">
      <c r="B209" s="15">
        <v>199</v>
      </c>
      <c r="C209" s="16">
        <f t="shared" si="15"/>
        <v>70996.6081211973</v>
      </c>
      <c r="D209" s="16">
        <f t="shared" si="16"/>
        <v>6879.004007495398</v>
      </c>
      <c r="E209" s="16">
        <f t="shared" si="18"/>
        <v>16438613.00986775</v>
      </c>
      <c r="F209" s="16">
        <f t="shared" si="19"/>
        <v>77875.61212869271</v>
      </c>
      <c r="G209" s="10">
        <f t="shared" si="17"/>
        <v>934507.3455443125</v>
      </c>
    </row>
    <row r="210" spans="2:7" ht="13.5">
      <c r="B210" s="15">
        <v>200</v>
      </c>
      <c r="C210" s="16">
        <f t="shared" si="15"/>
        <v>71026.19004124781</v>
      </c>
      <c r="D210" s="16">
        <f t="shared" si="16"/>
        <v>6849.422087444899</v>
      </c>
      <c r="E210" s="16">
        <f t="shared" si="18"/>
        <v>16367586.819826502</v>
      </c>
      <c r="F210" s="16">
        <f t="shared" si="19"/>
        <v>77875.61212869271</v>
      </c>
      <c r="G210" s="10">
        <f t="shared" si="17"/>
        <v>934507.3455443125</v>
      </c>
    </row>
    <row r="211" spans="2:7" ht="13.5">
      <c r="B211" s="15">
        <v>201</v>
      </c>
      <c r="C211" s="16">
        <f t="shared" si="15"/>
        <v>71055.78428709833</v>
      </c>
      <c r="D211" s="16">
        <f t="shared" si="16"/>
        <v>6819.82784159438</v>
      </c>
      <c r="E211" s="16">
        <f t="shared" si="18"/>
        <v>16296531.035539404</v>
      </c>
      <c r="F211" s="16">
        <f t="shared" si="19"/>
        <v>77875.61212869271</v>
      </c>
      <c r="G211" s="10">
        <f t="shared" si="17"/>
        <v>934507.3455443125</v>
      </c>
    </row>
    <row r="212" spans="2:7" ht="13.5">
      <c r="B212" s="15">
        <v>202</v>
      </c>
      <c r="C212" s="16">
        <f t="shared" si="15"/>
        <v>71085.39086388463</v>
      </c>
      <c r="D212" s="16">
        <f t="shared" si="16"/>
        <v>6790.221264808089</v>
      </c>
      <c r="E212" s="16">
        <f t="shared" si="18"/>
        <v>16225445.64467552</v>
      </c>
      <c r="F212" s="16">
        <f t="shared" si="19"/>
        <v>77875.61212869272</v>
      </c>
      <c r="G212" s="10">
        <f t="shared" si="17"/>
        <v>934507.3455443126</v>
      </c>
    </row>
    <row r="213" spans="2:7" ht="13.5">
      <c r="B213" s="15">
        <v>203</v>
      </c>
      <c r="C213" s="16">
        <f t="shared" si="15"/>
        <v>71115.00977674457</v>
      </c>
      <c r="D213" s="16">
        <f t="shared" si="16"/>
        <v>6760.602351948137</v>
      </c>
      <c r="E213" s="16">
        <f t="shared" si="18"/>
        <v>16154330.634898774</v>
      </c>
      <c r="F213" s="16">
        <f t="shared" si="19"/>
        <v>77875.61212869271</v>
      </c>
      <c r="G213" s="10">
        <f t="shared" si="17"/>
        <v>934507.3455443125</v>
      </c>
    </row>
    <row r="214" spans="2:7" ht="13.5">
      <c r="B214" s="15">
        <v>204</v>
      </c>
      <c r="C214" s="16">
        <f t="shared" si="15"/>
        <v>71144.64103081821</v>
      </c>
      <c r="D214" s="16">
        <f t="shared" si="16"/>
        <v>6730.971097874492</v>
      </c>
      <c r="E214" s="16">
        <f t="shared" si="18"/>
        <v>16083185.993867956</v>
      </c>
      <c r="F214" s="16">
        <f t="shared" si="19"/>
        <v>77875.61212869271</v>
      </c>
      <c r="G214" s="10">
        <f t="shared" si="17"/>
        <v>934507.3455443125</v>
      </c>
    </row>
    <row r="215" spans="2:7" ht="13.5">
      <c r="B215" s="15">
        <v>205</v>
      </c>
      <c r="C215" s="16">
        <f t="shared" si="15"/>
        <v>71174.28463124772</v>
      </c>
      <c r="D215" s="16">
        <f t="shared" si="16"/>
        <v>6701.327497444985</v>
      </c>
      <c r="E215" s="16">
        <f t="shared" si="18"/>
        <v>16012011.709236708</v>
      </c>
      <c r="F215" s="16">
        <f t="shared" si="19"/>
        <v>77875.61212869271</v>
      </c>
      <c r="G215" s="10">
        <f t="shared" si="17"/>
        <v>934507.3455443125</v>
      </c>
    </row>
    <row r="216" spans="2:7" ht="13.5">
      <c r="B216" s="15">
        <v>206</v>
      </c>
      <c r="C216" s="16">
        <f t="shared" si="15"/>
        <v>71203.9405831774</v>
      </c>
      <c r="D216" s="16">
        <f t="shared" si="16"/>
        <v>6671.671545515299</v>
      </c>
      <c r="E216" s="16">
        <f t="shared" si="18"/>
        <v>15940807.76865353</v>
      </c>
      <c r="F216" s="16">
        <f t="shared" si="19"/>
        <v>77875.61212869271</v>
      </c>
      <c r="G216" s="10">
        <f t="shared" si="17"/>
        <v>934507.3455443125</v>
      </c>
    </row>
    <row r="217" spans="2:7" ht="13.5">
      <c r="B217" s="15">
        <v>207</v>
      </c>
      <c r="C217" s="16">
        <f t="shared" si="15"/>
        <v>71233.60889175373</v>
      </c>
      <c r="D217" s="16">
        <f t="shared" si="16"/>
        <v>6642.0032369389755</v>
      </c>
      <c r="E217" s="16">
        <f t="shared" si="18"/>
        <v>15869574.159761777</v>
      </c>
      <c r="F217" s="16">
        <f t="shared" si="19"/>
        <v>77875.61212869271</v>
      </c>
      <c r="G217" s="10">
        <f t="shared" si="17"/>
        <v>934507.3455443125</v>
      </c>
    </row>
    <row r="218" spans="2:7" ht="13.5">
      <c r="B218" s="15">
        <v>208</v>
      </c>
      <c r="C218" s="16">
        <f t="shared" si="15"/>
        <v>71263.2895621253</v>
      </c>
      <c r="D218" s="16">
        <f t="shared" si="16"/>
        <v>6612.322566567413</v>
      </c>
      <c r="E218" s="16">
        <f t="shared" si="18"/>
        <v>15798310.870199652</v>
      </c>
      <c r="F218" s="16">
        <f t="shared" si="19"/>
        <v>77875.61212869271</v>
      </c>
      <c r="G218" s="10">
        <f t="shared" si="17"/>
        <v>934507.3455443125</v>
      </c>
    </row>
    <row r="219" spans="2:7" ht="13.5">
      <c r="B219" s="15">
        <v>209</v>
      </c>
      <c r="C219" s="16">
        <f t="shared" si="15"/>
        <v>71292.98259944284</v>
      </c>
      <c r="D219" s="16">
        <f t="shared" si="16"/>
        <v>6582.629529249859</v>
      </c>
      <c r="E219" s="16">
        <f t="shared" si="18"/>
        <v>15727017.88760021</v>
      </c>
      <c r="F219" s="16">
        <f t="shared" si="19"/>
        <v>77875.6121286927</v>
      </c>
      <c r="G219" s="10">
        <f t="shared" si="17"/>
        <v>934507.3455443124</v>
      </c>
    </row>
    <row r="220" spans="2:7" ht="13.5">
      <c r="B220" s="15">
        <v>210</v>
      </c>
      <c r="C220" s="16">
        <f t="shared" si="15"/>
        <v>71322.68800885929</v>
      </c>
      <c r="D220" s="16">
        <f t="shared" si="16"/>
        <v>6552.924119833424</v>
      </c>
      <c r="E220" s="16">
        <f t="shared" si="18"/>
        <v>15655695.19959135</v>
      </c>
      <c r="F220" s="16">
        <f t="shared" si="19"/>
        <v>77875.61212869271</v>
      </c>
      <c r="G220" s="10">
        <f t="shared" si="17"/>
        <v>934507.3455443125</v>
      </c>
    </row>
    <row r="221" spans="2:7" ht="13.5">
      <c r="B221" s="15">
        <v>211</v>
      </c>
      <c r="C221" s="16">
        <f t="shared" si="15"/>
        <v>71352.40579552964</v>
      </c>
      <c r="D221" s="16">
        <f t="shared" si="16"/>
        <v>6523.206333163067</v>
      </c>
      <c r="E221" s="16">
        <f t="shared" si="18"/>
        <v>15584342.79379582</v>
      </c>
      <c r="F221" s="16">
        <f t="shared" si="19"/>
        <v>77875.61212869271</v>
      </c>
      <c r="G221" s="10">
        <f t="shared" si="17"/>
        <v>934507.3455443125</v>
      </c>
    </row>
    <row r="222" spans="2:7" ht="13.5">
      <c r="B222" s="15">
        <v>212</v>
      </c>
      <c r="C222" s="16">
        <f t="shared" si="15"/>
        <v>71382.13596461111</v>
      </c>
      <c r="D222" s="16">
        <f t="shared" si="16"/>
        <v>6493.476164081595</v>
      </c>
      <c r="E222" s="16">
        <f t="shared" si="18"/>
        <v>15512960.657831209</v>
      </c>
      <c r="F222" s="16">
        <f t="shared" si="19"/>
        <v>77875.61212869271</v>
      </c>
      <c r="G222" s="10">
        <f t="shared" si="17"/>
        <v>934507.3455443125</v>
      </c>
    </row>
    <row r="223" spans="2:7" ht="13.5">
      <c r="B223" s="15">
        <v>213</v>
      </c>
      <c r="C223" s="16">
        <f t="shared" si="15"/>
        <v>71411.87852126303</v>
      </c>
      <c r="D223" s="16">
        <f t="shared" si="16"/>
        <v>6463.733607429674</v>
      </c>
      <c r="E223" s="16">
        <f t="shared" si="18"/>
        <v>15441548.779309945</v>
      </c>
      <c r="F223" s="16">
        <f t="shared" si="19"/>
        <v>77875.61212869271</v>
      </c>
      <c r="G223" s="10">
        <f t="shared" si="17"/>
        <v>934507.3455443125</v>
      </c>
    </row>
    <row r="224" spans="2:7" ht="13.5">
      <c r="B224" s="15">
        <v>214</v>
      </c>
      <c r="C224" s="16">
        <f t="shared" si="15"/>
        <v>71441.63347064689</v>
      </c>
      <c r="D224" s="16">
        <f t="shared" si="16"/>
        <v>6433.978658045815</v>
      </c>
      <c r="E224" s="16">
        <f t="shared" si="18"/>
        <v>15370107.145839298</v>
      </c>
      <c r="F224" s="16">
        <f t="shared" si="19"/>
        <v>77875.61212869271</v>
      </c>
      <c r="G224" s="10">
        <f t="shared" si="17"/>
        <v>934507.3455443125</v>
      </c>
    </row>
    <row r="225" spans="2:7" ht="13.5">
      <c r="B225" s="15">
        <v>215</v>
      </c>
      <c r="C225" s="16">
        <f t="shared" si="15"/>
        <v>71471.40081792633</v>
      </c>
      <c r="D225" s="16">
        <f t="shared" si="16"/>
        <v>6404.211310766378</v>
      </c>
      <c r="E225" s="16">
        <f t="shared" si="18"/>
        <v>15298635.745021371</v>
      </c>
      <c r="F225" s="16">
        <f t="shared" si="19"/>
        <v>77875.61212869271</v>
      </c>
      <c r="G225" s="10">
        <f t="shared" si="17"/>
        <v>934507.3455443125</v>
      </c>
    </row>
    <row r="226" spans="2:7" ht="13.5">
      <c r="B226" s="15">
        <v>216</v>
      </c>
      <c r="C226" s="16">
        <f t="shared" si="15"/>
        <v>71501.18056826714</v>
      </c>
      <c r="D226" s="16">
        <f t="shared" si="16"/>
        <v>6374.431560425576</v>
      </c>
      <c r="E226" s="16">
        <f t="shared" si="18"/>
        <v>15227134.564453105</v>
      </c>
      <c r="F226" s="16">
        <f t="shared" si="19"/>
        <v>77875.61212869272</v>
      </c>
      <c r="G226" s="10">
        <f t="shared" si="17"/>
        <v>934507.3455443126</v>
      </c>
    </row>
    <row r="227" spans="2:7" ht="13.5">
      <c r="B227" s="15">
        <v>217</v>
      </c>
      <c r="C227" s="16">
        <f t="shared" si="15"/>
        <v>71530.97272683724</v>
      </c>
      <c r="D227" s="16">
        <f t="shared" si="16"/>
        <v>6344.639401855465</v>
      </c>
      <c r="E227" s="16">
        <f t="shared" si="18"/>
        <v>15155603.591726268</v>
      </c>
      <c r="F227" s="16">
        <f t="shared" si="19"/>
        <v>77875.61212869271</v>
      </c>
      <c r="G227" s="10">
        <f t="shared" si="17"/>
        <v>934507.3455443125</v>
      </c>
    </row>
    <row r="228" spans="2:7" ht="13.5">
      <c r="B228" s="15">
        <v>218</v>
      </c>
      <c r="C228" s="16">
        <f t="shared" si="15"/>
        <v>71560.77729880676</v>
      </c>
      <c r="D228" s="16">
        <f t="shared" si="16"/>
        <v>6314.834829885948</v>
      </c>
      <c r="E228" s="16">
        <f t="shared" si="18"/>
        <v>15084042.814427461</v>
      </c>
      <c r="F228" s="16">
        <f t="shared" si="19"/>
        <v>77875.61212869271</v>
      </c>
      <c r="G228" s="10">
        <f t="shared" si="17"/>
        <v>934507.3455443125</v>
      </c>
    </row>
    <row r="229" spans="2:7" ht="13.5">
      <c r="B229" s="15">
        <v>219</v>
      </c>
      <c r="C229" s="16">
        <f t="shared" si="15"/>
        <v>71590.59428934794</v>
      </c>
      <c r="D229" s="16">
        <f t="shared" si="16"/>
        <v>6285.0178393447795</v>
      </c>
      <c r="E229" s="16">
        <f t="shared" si="18"/>
        <v>15012452.220138114</v>
      </c>
      <c r="F229" s="16">
        <f t="shared" si="19"/>
        <v>77875.61212869272</v>
      </c>
      <c r="G229" s="10">
        <f t="shared" si="17"/>
        <v>934507.3455443126</v>
      </c>
    </row>
    <row r="230" spans="2:7" ht="13.5">
      <c r="B230" s="15">
        <v>220</v>
      </c>
      <c r="C230" s="16">
        <f t="shared" si="15"/>
        <v>71620.42370363516</v>
      </c>
      <c r="D230" s="16">
        <f t="shared" si="16"/>
        <v>6255.188425057552</v>
      </c>
      <c r="E230" s="16">
        <f t="shared" si="18"/>
        <v>14940831.796434479</v>
      </c>
      <c r="F230" s="16">
        <f t="shared" si="19"/>
        <v>77875.61212869271</v>
      </c>
      <c r="G230" s="10">
        <f t="shared" si="17"/>
        <v>934507.3455443125</v>
      </c>
    </row>
    <row r="231" spans="2:7" ht="13.5">
      <c r="B231" s="15">
        <v>221</v>
      </c>
      <c r="C231" s="16">
        <f t="shared" si="15"/>
        <v>71650.26554684501</v>
      </c>
      <c r="D231" s="16">
        <f t="shared" si="16"/>
        <v>6225.346581847704</v>
      </c>
      <c r="E231" s="16">
        <f t="shared" si="18"/>
        <v>14869181.530887634</v>
      </c>
      <c r="F231" s="16">
        <f t="shared" si="19"/>
        <v>77875.61212869271</v>
      </c>
      <c r="G231" s="10">
        <f t="shared" si="17"/>
        <v>934507.3455443125</v>
      </c>
    </row>
    <row r="232" spans="2:7" ht="13.5">
      <c r="B232" s="15">
        <v>222</v>
      </c>
      <c r="C232" s="16">
        <f t="shared" si="15"/>
        <v>71680.1198241562</v>
      </c>
      <c r="D232" s="16">
        <f t="shared" si="16"/>
        <v>6195.4923045365185</v>
      </c>
      <c r="E232" s="16">
        <f t="shared" si="18"/>
        <v>14797501.411063477</v>
      </c>
      <c r="F232" s="16">
        <f t="shared" si="19"/>
        <v>77875.61212869271</v>
      </c>
      <c r="G232" s="10">
        <f t="shared" si="17"/>
        <v>934507.3455443125</v>
      </c>
    </row>
    <row r="233" spans="2:7" ht="13.5">
      <c r="B233" s="15">
        <v>223</v>
      </c>
      <c r="C233" s="16">
        <f t="shared" si="15"/>
        <v>71709.98654074958</v>
      </c>
      <c r="D233" s="16">
        <f t="shared" si="16"/>
        <v>6165.625587943119</v>
      </c>
      <c r="E233" s="16">
        <f t="shared" si="18"/>
        <v>14725791.424522728</v>
      </c>
      <c r="F233" s="16">
        <f t="shared" si="19"/>
        <v>77875.61212869271</v>
      </c>
      <c r="G233" s="10">
        <f t="shared" si="17"/>
        <v>934507.3455443125</v>
      </c>
    </row>
    <row r="234" spans="2:7" ht="13.5">
      <c r="B234" s="15">
        <v>224</v>
      </c>
      <c r="C234" s="16">
        <f t="shared" si="15"/>
        <v>71739.86570180823</v>
      </c>
      <c r="D234" s="16">
        <f t="shared" si="16"/>
        <v>6135.746426884473</v>
      </c>
      <c r="E234" s="16">
        <f t="shared" si="18"/>
        <v>14654051.55882092</v>
      </c>
      <c r="F234" s="16">
        <f t="shared" si="19"/>
        <v>77875.61212869271</v>
      </c>
      <c r="G234" s="10">
        <f t="shared" si="17"/>
        <v>934507.3455443125</v>
      </c>
    </row>
    <row r="235" spans="2:7" ht="13.5">
      <c r="B235" s="15">
        <v>225</v>
      </c>
      <c r="C235" s="16">
        <f t="shared" si="15"/>
        <v>71769.75731251732</v>
      </c>
      <c r="D235" s="16">
        <f t="shared" si="16"/>
        <v>6105.854816175387</v>
      </c>
      <c r="E235" s="16">
        <f t="shared" si="18"/>
        <v>14582281.801508402</v>
      </c>
      <c r="F235" s="16">
        <f t="shared" si="19"/>
        <v>77875.61212869271</v>
      </c>
      <c r="G235" s="10">
        <f t="shared" si="17"/>
        <v>934507.3455443125</v>
      </c>
    </row>
    <row r="236" spans="2:7" ht="13.5">
      <c r="B236" s="15">
        <v>226</v>
      </c>
      <c r="C236" s="16">
        <f t="shared" si="15"/>
        <v>71799.66137806421</v>
      </c>
      <c r="D236" s="16">
        <f t="shared" si="16"/>
        <v>6075.950750628505</v>
      </c>
      <c r="E236" s="16">
        <f t="shared" si="18"/>
        <v>14510482.140130337</v>
      </c>
      <c r="F236" s="16">
        <f t="shared" si="19"/>
        <v>77875.61212869271</v>
      </c>
      <c r="G236" s="10">
        <f t="shared" si="17"/>
        <v>934507.3455443125</v>
      </c>
    </row>
    <row r="237" spans="2:7" ht="13.5">
      <c r="B237" s="15">
        <v>227</v>
      </c>
      <c r="C237" s="16">
        <f t="shared" si="15"/>
        <v>71829.5779036384</v>
      </c>
      <c r="D237" s="16">
        <f t="shared" si="16"/>
        <v>6046.034225054311</v>
      </c>
      <c r="E237" s="16">
        <f t="shared" si="18"/>
        <v>14438652.5622267</v>
      </c>
      <c r="F237" s="16">
        <f t="shared" si="19"/>
        <v>77875.61212869271</v>
      </c>
      <c r="G237" s="10">
        <f t="shared" si="17"/>
        <v>934507.3455443125</v>
      </c>
    </row>
    <row r="238" spans="2:7" ht="13.5">
      <c r="B238" s="15">
        <v>228</v>
      </c>
      <c r="C238" s="16">
        <f t="shared" si="15"/>
        <v>71859.50689443157</v>
      </c>
      <c r="D238" s="16">
        <f t="shared" si="16"/>
        <v>6016.105234261128</v>
      </c>
      <c r="E238" s="16">
        <f t="shared" si="18"/>
        <v>14366793.055332268</v>
      </c>
      <c r="F238" s="16">
        <f t="shared" si="19"/>
        <v>77875.6121286927</v>
      </c>
      <c r="G238" s="10">
        <f t="shared" si="17"/>
        <v>934507.3455443124</v>
      </c>
    </row>
    <row r="239" spans="2:7" ht="13.5">
      <c r="B239" s="15">
        <v>229</v>
      </c>
      <c r="C239" s="16">
        <f t="shared" si="15"/>
        <v>71889.44835563759</v>
      </c>
      <c r="D239" s="16">
        <f t="shared" si="16"/>
        <v>5986.163773055116</v>
      </c>
      <c r="E239" s="16">
        <f t="shared" si="18"/>
        <v>14294903.60697663</v>
      </c>
      <c r="F239" s="16">
        <f t="shared" si="19"/>
        <v>77875.61212869271</v>
      </c>
      <c r="G239" s="10">
        <f t="shared" si="17"/>
        <v>934507.3455443125</v>
      </c>
    </row>
    <row r="240" spans="2:7" ht="13.5">
      <c r="B240" s="15">
        <v>230</v>
      </c>
      <c r="C240" s="16">
        <f t="shared" si="15"/>
        <v>71919.40229245243</v>
      </c>
      <c r="D240" s="16">
        <f t="shared" si="16"/>
        <v>5956.209836240266</v>
      </c>
      <c r="E240" s="16">
        <f t="shared" si="18"/>
        <v>14222984.204684177</v>
      </c>
      <c r="F240" s="16">
        <f t="shared" si="19"/>
        <v>77875.6121286927</v>
      </c>
      <c r="G240" s="10">
        <f t="shared" si="17"/>
        <v>934507.3455443124</v>
      </c>
    </row>
    <row r="241" spans="2:7" ht="13.5">
      <c r="B241" s="15">
        <v>231</v>
      </c>
      <c r="C241" s="16">
        <f t="shared" si="15"/>
        <v>71949.3687100743</v>
      </c>
      <c r="D241" s="16">
        <f t="shared" si="16"/>
        <v>5926.243418618411</v>
      </c>
      <c r="E241" s="16">
        <f t="shared" si="18"/>
        <v>14151034.835974103</v>
      </c>
      <c r="F241" s="16">
        <f t="shared" si="19"/>
        <v>77875.61212869271</v>
      </c>
      <c r="G241" s="10">
        <f t="shared" si="17"/>
        <v>934507.3455443125</v>
      </c>
    </row>
    <row r="242" spans="2:7" ht="13.5">
      <c r="B242" s="15">
        <v>232</v>
      </c>
      <c r="C242" s="16">
        <f t="shared" si="15"/>
        <v>71979.34761370349</v>
      </c>
      <c r="D242" s="16">
        <f t="shared" si="16"/>
        <v>5896.264514989213</v>
      </c>
      <c r="E242" s="16">
        <f t="shared" si="18"/>
        <v>14079055.4883604</v>
      </c>
      <c r="F242" s="16">
        <f t="shared" si="19"/>
        <v>77875.61212869271</v>
      </c>
      <c r="G242" s="10">
        <f t="shared" si="17"/>
        <v>934507.3455443125</v>
      </c>
    </row>
    <row r="243" spans="2:7" ht="13.5">
      <c r="B243" s="15">
        <v>233</v>
      </c>
      <c r="C243" s="16">
        <f t="shared" si="15"/>
        <v>72009.33900854253</v>
      </c>
      <c r="D243" s="16">
        <f t="shared" si="16"/>
        <v>5866.273120150171</v>
      </c>
      <c r="E243" s="16">
        <f t="shared" si="18"/>
        <v>14007046.149351858</v>
      </c>
      <c r="F243" s="16">
        <f t="shared" si="19"/>
        <v>77875.61212869271</v>
      </c>
      <c r="G243" s="10">
        <f t="shared" si="17"/>
        <v>934507.3455443125</v>
      </c>
    </row>
    <row r="244" spans="2:7" ht="13.5">
      <c r="B244" s="15">
        <v>234</v>
      </c>
      <c r="C244" s="16">
        <f t="shared" si="15"/>
        <v>72039.3428997961</v>
      </c>
      <c r="D244" s="16">
        <f t="shared" si="16"/>
        <v>5836.269228896613</v>
      </c>
      <c r="E244" s="16">
        <f t="shared" si="18"/>
        <v>13935006.806452062</v>
      </c>
      <c r="F244" s="16">
        <f t="shared" si="19"/>
        <v>77875.61212869271</v>
      </c>
      <c r="G244" s="10">
        <f t="shared" si="17"/>
        <v>934507.3455443125</v>
      </c>
    </row>
    <row r="245" spans="2:7" ht="13.5">
      <c r="B245" s="15">
        <v>235</v>
      </c>
      <c r="C245" s="16">
        <f t="shared" si="15"/>
        <v>72069.35929267101</v>
      </c>
      <c r="D245" s="16">
        <f t="shared" si="16"/>
        <v>5806.252836021696</v>
      </c>
      <c r="E245" s="16">
        <f t="shared" si="18"/>
        <v>13862937.44715939</v>
      </c>
      <c r="F245" s="16">
        <f t="shared" si="19"/>
        <v>77875.61212869271</v>
      </c>
      <c r="G245" s="10">
        <f t="shared" si="17"/>
        <v>934507.3455443125</v>
      </c>
    </row>
    <row r="246" spans="2:7" ht="13.5">
      <c r="B246" s="15">
        <v>236</v>
      </c>
      <c r="C246" s="16">
        <f t="shared" si="15"/>
        <v>72099.38819237628</v>
      </c>
      <c r="D246" s="16">
        <f t="shared" si="16"/>
        <v>5776.223936316417</v>
      </c>
      <c r="E246" s="16">
        <f t="shared" si="18"/>
        <v>13790838.058967015</v>
      </c>
      <c r="F246" s="16">
        <f t="shared" si="19"/>
        <v>77875.6121286927</v>
      </c>
      <c r="G246" s="10">
        <f t="shared" si="17"/>
        <v>934507.3455443124</v>
      </c>
    </row>
    <row r="247" spans="2:7" ht="13.5">
      <c r="B247" s="15">
        <v>237</v>
      </c>
      <c r="C247" s="16">
        <f t="shared" si="15"/>
        <v>72129.42960412311</v>
      </c>
      <c r="D247" s="16">
        <f t="shared" si="16"/>
        <v>5746.182524569593</v>
      </c>
      <c r="E247" s="16">
        <f t="shared" si="18"/>
        <v>13718708.629362892</v>
      </c>
      <c r="F247" s="16">
        <f t="shared" si="19"/>
        <v>77875.61212869271</v>
      </c>
      <c r="G247" s="10">
        <f t="shared" si="17"/>
        <v>934507.3455443125</v>
      </c>
    </row>
    <row r="248" spans="2:7" ht="13.5">
      <c r="B248" s="15">
        <v>238</v>
      </c>
      <c r="C248" s="16">
        <f t="shared" si="15"/>
        <v>72159.48353312483</v>
      </c>
      <c r="D248" s="16">
        <f t="shared" si="16"/>
        <v>5716.128595567875</v>
      </c>
      <c r="E248" s="16">
        <f t="shared" si="18"/>
        <v>13646549.145829767</v>
      </c>
      <c r="F248" s="16">
        <f t="shared" si="19"/>
        <v>77875.61212869271</v>
      </c>
      <c r="G248" s="10">
        <f t="shared" si="17"/>
        <v>934507.3455443125</v>
      </c>
    </row>
    <row r="249" spans="2:7" ht="13.5">
      <c r="B249" s="15">
        <v>239</v>
      </c>
      <c r="C249" s="16">
        <f t="shared" si="15"/>
        <v>72189.54998459698</v>
      </c>
      <c r="D249" s="16">
        <f t="shared" si="16"/>
        <v>5686.062144095739</v>
      </c>
      <c r="E249" s="16">
        <f t="shared" si="18"/>
        <v>13574359.59584517</v>
      </c>
      <c r="F249" s="16">
        <f t="shared" si="19"/>
        <v>77875.61212869271</v>
      </c>
      <c r="G249" s="10">
        <f t="shared" si="17"/>
        <v>934507.3455443125</v>
      </c>
    </row>
    <row r="250" spans="2:7" ht="13.5">
      <c r="B250" s="15">
        <v>240</v>
      </c>
      <c r="C250" s="16">
        <f t="shared" si="15"/>
        <v>72219.62896375722</v>
      </c>
      <c r="D250" s="16">
        <f t="shared" si="16"/>
        <v>5655.983164935491</v>
      </c>
      <c r="E250" s="16">
        <f t="shared" si="18"/>
        <v>13502139.966881413</v>
      </c>
      <c r="F250" s="16">
        <f t="shared" si="19"/>
        <v>77875.61212869271</v>
      </c>
      <c r="G250" s="10">
        <f t="shared" si="17"/>
        <v>934507.3455443125</v>
      </c>
    </row>
    <row r="251" spans="2:7" ht="13.5">
      <c r="B251" s="15">
        <v>241</v>
      </c>
      <c r="C251" s="16">
        <f t="shared" si="15"/>
        <v>72249.72047582545</v>
      </c>
      <c r="D251" s="16">
        <f t="shared" si="16"/>
        <v>5625.891652867259</v>
      </c>
      <c r="E251" s="16">
        <f t="shared" si="18"/>
        <v>13429890.246405588</v>
      </c>
      <c r="F251" s="16">
        <f t="shared" si="19"/>
        <v>77875.61212869271</v>
      </c>
      <c r="G251" s="10">
        <f t="shared" si="17"/>
        <v>934507.3455443125</v>
      </c>
    </row>
    <row r="252" spans="2:7" ht="13.5">
      <c r="B252" s="15">
        <v>242</v>
      </c>
      <c r="C252" s="16">
        <f t="shared" si="15"/>
        <v>72279.8245260237</v>
      </c>
      <c r="D252" s="16">
        <f t="shared" si="16"/>
        <v>5595.787602668998</v>
      </c>
      <c r="E252" s="16">
        <f t="shared" si="18"/>
        <v>13357610.421879565</v>
      </c>
      <c r="F252" s="16">
        <f t="shared" si="19"/>
        <v>77875.6121286927</v>
      </c>
      <c r="G252" s="10">
        <f t="shared" si="17"/>
        <v>934507.3455443124</v>
      </c>
    </row>
    <row r="253" spans="2:7" ht="13.5">
      <c r="B253" s="15">
        <v>243</v>
      </c>
      <c r="C253" s="16">
        <f t="shared" si="15"/>
        <v>72309.94111957621</v>
      </c>
      <c r="D253" s="16">
        <f t="shared" si="16"/>
        <v>5565.671009116488</v>
      </c>
      <c r="E253" s="16">
        <f t="shared" si="18"/>
        <v>13285300.48075999</v>
      </c>
      <c r="F253" s="16">
        <f t="shared" si="19"/>
        <v>77875.6121286927</v>
      </c>
      <c r="G253" s="10">
        <f t="shared" si="17"/>
        <v>934507.3455443124</v>
      </c>
    </row>
    <row r="254" spans="2:7" ht="13.5">
      <c r="B254" s="15">
        <v>244</v>
      </c>
      <c r="C254" s="16">
        <f t="shared" si="15"/>
        <v>72340.07026170938</v>
      </c>
      <c r="D254" s="16">
        <f t="shared" si="16"/>
        <v>5535.541866983332</v>
      </c>
      <c r="E254" s="16">
        <f t="shared" si="18"/>
        <v>13212960.41049828</v>
      </c>
      <c r="F254" s="16">
        <f t="shared" si="19"/>
        <v>77875.61212869271</v>
      </c>
      <c r="G254" s="10">
        <f t="shared" si="17"/>
        <v>934507.3455443125</v>
      </c>
    </row>
    <row r="255" spans="2:7" ht="13.5">
      <c r="B255" s="15">
        <v>245</v>
      </c>
      <c r="C255" s="16">
        <f t="shared" si="15"/>
        <v>72370.21195765176</v>
      </c>
      <c r="D255" s="16">
        <f t="shared" si="16"/>
        <v>5505.400171040954</v>
      </c>
      <c r="E255" s="16">
        <f t="shared" si="18"/>
        <v>13140590.198540628</v>
      </c>
      <c r="F255" s="16">
        <f t="shared" si="19"/>
        <v>77875.61212869271</v>
      </c>
      <c r="G255" s="10">
        <f t="shared" si="17"/>
        <v>934507.3455443125</v>
      </c>
    </row>
    <row r="256" spans="2:7" ht="13.5">
      <c r="B256" s="15">
        <v>246</v>
      </c>
      <c r="C256" s="16">
        <f t="shared" si="15"/>
        <v>72400.36621263411</v>
      </c>
      <c r="D256" s="16">
        <f t="shared" si="16"/>
        <v>5475.2459160585995</v>
      </c>
      <c r="E256" s="16">
        <f t="shared" si="18"/>
        <v>13068189.832327994</v>
      </c>
      <c r="F256" s="16">
        <f t="shared" si="19"/>
        <v>77875.61212869271</v>
      </c>
      <c r="G256" s="10">
        <f t="shared" si="17"/>
        <v>934507.3455443125</v>
      </c>
    </row>
    <row r="257" spans="2:7" ht="13.5">
      <c r="B257" s="15">
        <v>247</v>
      </c>
      <c r="C257" s="16">
        <f t="shared" si="15"/>
        <v>72430.53303188938</v>
      </c>
      <c r="D257" s="16">
        <f t="shared" si="16"/>
        <v>5445.079096803334</v>
      </c>
      <c r="E257" s="16">
        <f t="shared" si="18"/>
        <v>12995759.299296103</v>
      </c>
      <c r="F257" s="16">
        <f t="shared" si="19"/>
        <v>77875.61212869272</v>
      </c>
      <c r="G257" s="10">
        <f t="shared" si="17"/>
        <v>934507.3455443126</v>
      </c>
    </row>
    <row r="258" spans="2:7" ht="13.5">
      <c r="B258" s="15">
        <v>248</v>
      </c>
      <c r="C258" s="16">
        <f t="shared" si="15"/>
        <v>72460.71242065266</v>
      </c>
      <c r="D258" s="16">
        <f t="shared" si="16"/>
        <v>5414.899708040047</v>
      </c>
      <c r="E258" s="16">
        <f t="shared" si="18"/>
        <v>12923298.58687545</v>
      </c>
      <c r="F258" s="16">
        <f t="shared" si="19"/>
        <v>77875.61212869271</v>
      </c>
      <c r="G258" s="10">
        <f t="shared" si="17"/>
        <v>934507.3455443125</v>
      </c>
    </row>
    <row r="259" spans="2:7" ht="13.5">
      <c r="B259" s="15">
        <v>249</v>
      </c>
      <c r="C259" s="16">
        <f t="shared" si="15"/>
        <v>72490.90438416127</v>
      </c>
      <c r="D259" s="16">
        <f t="shared" si="16"/>
        <v>5384.707744531441</v>
      </c>
      <c r="E259" s="16">
        <f t="shared" si="18"/>
        <v>12850807.68249129</v>
      </c>
      <c r="F259" s="16">
        <f t="shared" si="19"/>
        <v>77875.61212869271</v>
      </c>
      <c r="G259" s="10">
        <f t="shared" si="17"/>
        <v>934507.3455443125</v>
      </c>
    </row>
    <row r="260" spans="2:7" ht="13.5">
      <c r="B260" s="15">
        <v>250</v>
      </c>
      <c r="C260" s="16">
        <f t="shared" si="15"/>
        <v>72521.10892765467</v>
      </c>
      <c r="D260" s="16">
        <f t="shared" si="16"/>
        <v>5354.50320103804</v>
      </c>
      <c r="E260" s="16">
        <f t="shared" si="18"/>
        <v>12778286.573563635</v>
      </c>
      <c r="F260" s="16">
        <f t="shared" si="19"/>
        <v>77875.61212869271</v>
      </c>
      <c r="G260" s="10">
        <f t="shared" si="17"/>
        <v>934507.3455443125</v>
      </c>
    </row>
    <row r="261" spans="2:7" ht="13.5">
      <c r="B261" s="15">
        <v>251</v>
      </c>
      <c r="C261" s="16">
        <f t="shared" si="15"/>
        <v>72551.32605637453</v>
      </c>
      <c r="D261" s="16">
        <f t="shared" si="16"/>
        <v>5324.286072318184</v>
      </c>
      <c r="E261" s="16">
        <f t="shared" si="18"/>
        <v>12705735.247507261</v>
      </c>
      <c r="F261" s="16">
        <f t="shared" si="19"/>
        <v>77875.61212869271</v>
      </c>
      <c r="G261" s="10">
        <f t="shared" si="17"/>
        <v>934507.3455443125</v>
      </c>
    </row>
    <row r="262" spans="2:7" ht="13.5">
      <c r="B262" s="15">
        <v>252</v>
      </c>
      <c r="C262" s="16">
        <f t="shared" si="15"/>
        <v>72581.55577556467</v>
      </c>
      <c r="D262" s="16">
        <f t="shared" si="16"/>
        <v>5294.056353128028</v>
      </c>
      <c r="E262" s="16">
        <f t="shared" si="18"/>
        <v>12633153.691731697</v>
      </c>
      <c r="F262" s="16">
        <f t="shared" si="19"/>
        <v>77875.61212869271</v>
      </c>
      <c r="G262" s="10">
        <f t="shared" si="17"/>
        <v>934507.3455443125</v>
      </c>
    </row>
    <row r="263" spans="2:7" ht="13.5">
      <c r="B263" s="15">
        <v>253</v>
      </c>
      <c r="C263" s="16">
        <f t="shared" si="15"/>
        <v>72611.79809047116</v>
      </c>
      <c r="D263" s="16">
        <f t="shared" si="16"/>
        <v>5263.814038221543</v>
      </c>
      <c r="E263" s="16">
        <f t="shared" si="18"/>
        <v>12560541.893641226</v>
      </c>
      <c r="F263" s="16">
        <f t="shared" si="19"/>
        <v>77875.61212869271</v>
      </c>
      <c r="G263" s="10">
        <f t="shared" si="17"/>
        <v>934507.3455443125</v>
      </c>
    </row>
    <row r="264" spans="2:7" ht="13.5">
      <c r="B264" s="15">
        <v>254</v>
      </c>
      <c r="C264" s="16">
        <f t="shared" si="15"/>
        <v>72642.05300634219</v>
      </c>
      <c r="D264" s="16">
        <f t="shared" si="16"/>
        <v>5233.559122350513</v>
      </c>
      <c r="E264" s="16">
        <f t="shared" si="18"/>
        <v>12487899.840634884</v>
      </c>
      <c r="F264" s="16">
        <f t="shared" si="19"/>
        <v>77875.61212869271</v>
      </c>
      <c r="G264" s="10">
        <f t="shared" si="17"/>
        <v>934507.3455443125</v>
      </c>
    </row>
    <row r="265" spans="2:7" ht="13.5">
      <c r="B265" s="15">
        <v>255</v>
      </c>
      <c r="C265" s="16">
        <f t="shared" si="15"/>
        <v>72672.32052842816</v>
      </c>
      <c r="D265" s="16">
        <f t="shared" si="16"/>
        <v>5203.291600264537</v>
      </c>
      <c r="E265" s="16">
        <f t="shared" si="18"/>
        <v>12415227.520106455</v>
      </c>
      <c r="F265" s="16">
        <f t="shared" si="19"/>
        <v>77875.6121286927</v>
      </c>
      <c r="G265" s="10">
        <f t="shared" si="17"/>
        <v>934507.3455443124</v>
      </c>
    </row>
    <row r="266" spans="2:7" ht="13.5">
      <c r="B266" s="15">
        <v>256</v>
      </c>
      <c r="C266" s="16">
        <f t="shared" si="15"/>
        <v>72702.60066198168</v>
      </c>
      <c r="D266" s="16">
        <f t="shared" si="16"/>
        <v>5173.011466711025</v>
      </c>
      <c r="E266" s="16">
        <f t="shared" si="18"/>
        <v>12342524.919444473</v>
      </c>
      <c r="F266" s="16">
        <f t="shared" si="19"/>
        <v>77875.61212869271</v>
      </c>
      <c r="G266" s="10">
        <f t="shared" si="17"/>
        <v>934507.3455443125</v>
      </c>
    </row>
    <row r="267" spans="2:7" ht="13.5">
      <c r="B267" s="15">
        <v>257</v>
      </c>
      <c r="C267" s="16">
        <f t="shared" si="15"/>
        <v>72732.89341225752</v>
      </c>
      <c r="D267" s="16">
        <f t="shared" si="16"/>
        <v>5142.718716435201</v>
      </c>
      <c r="E267" s="16">
        <f t="shared" si="18"/>
        <v>12269792.026032217</v>
      </c>
      <c r="F267" s="16">
        <f t="shared" si="19"/>
        <v>77875.61212869272</v>
      </c>
      <c r="G267" s="10">
        <f t="shared" si="17"/>
        <v>934507.3455443126</v>
      </c>
    </row>
    <row r="268" spans="2:7" ht="13.5">
      <c r="B268" s="15">
        <v>258</v>
      </c>
      <c r="C268" s="16">
        <f aca="true" t="shared" si="20" ref="C268:C331">PPMT(D$5/12,B268,B$5*12,C$2*-1,0,0)</f>
        <v>72763.19878451261</v>
      </c>
      <c r="D268" s="16">
        <f aca="true" t="shared" si="21" ref="D268:D331">IPMT(D$5/12,B268,B$5*12,C$2*-1,0)</f>
        <v>5112.413344180093</v>
      </c>
      <c r="E268" s="16">
        <f t="shared" si="18"/>
        <v>12197028.827247703</v>
      </c>
      <c r="F268" s="16">
        <f t="shared" si="19"/>
        <v>77875.61212869271</v>
      </c>
      <c r="G268" s="10">
        <f aca="true" t="shared" si="22" ref="G268:G331">F268*12</f>
        <v>934507.3455443125</v>
      </c>
    </row>
    <row r="269" spans="2:7" ht="13.5">
      <c r="B269" s="15">
        <v>259</v>
      </c>
      <c r="C269" s="16">
        <f t="shared" si="20"/>
        <v>72793.51678400616</v>
      </c>
      <c r="D269" s="16">
        <f t="shared" si="21"/>
        <v>5082.095344686547</v>
      </c>
      <c r="E269" s="16">
        <f aca="true" t="shared" si="23" ref="E269:E332">E268-C269</f>
        <v>12124235.310463697</v>
      </c>
      <c r="F269" s="16">
        <f aca="true" t="shared" si="24" ref="F269:F301">SUM(C269:D269)</f>
        <v>77875.61212869271</v>
      </c>
      <c r="G269" s="10">
        <f t="shared" si="22"/>
        <v>934507.3455443125</v>
      </c>
    </row>
    <row r="270" spans="2:7" ht="13.5">
      <c r="B270" s="15">
        <v>260</v>
      </c>
      <c r="C270" s="16">
        <f t="shared" si="20"/>
        <v>72823.8474159995</v>
      </c>
      <c r="D270" s="16">
        <f t="shared" si="21"/>
        <v>5051.764712693211</v>
      </c>
      <c r="E270" s="16">
        <f t="shared" si="23"/>
        <v>12051411.463047698</v>
      </c>
      <c r="F270" s="16">
        <f t="shared" si="24"/>
        <v>77875.61212869271</v>
      </c>
      <c r="G270" s="10">
        <f t="shared" si="22"/>
        <v>934507.3455443125</v>
      </c>
    </row>
    <row r="271" spans="2:7" ht="13.5">
      <c r="B271" s="15">
        <v>261</v>
      </c>
      <c r="C271" s="16">
        <f t="shared" si="20"/>
        <v>72854.19068575616</v>
      </c>
      <c r="D271" s="16">
        <f t="shared" si="21"/>
        <v>5021.421442936544</v>
      </c>
      <c r="E271" s="16">
        <f t="shared" si="23"/>
        <v>11978557.272361942</v>
      </c>
      <c r="F271" s="16">
        <f t="shared" si="24"/>
        <v>77875.6121286927</v>
      </c>
      <c r="G271" s="10">
        <f t="shared" si="22"/>
        <v>934507.3455443124</v>
      </c>
    </row>
    <row r="272" spans="2:7" ht="13.5">
      <c r="B272" s="15">
        <v>262</v>
      </c>
      <c r="C272" s="16">
        <f t="shared" si="20"/>
        <v>72884.54659854189</v>
      </c>
      <c r="D272" s="16">
        <f t="shared" si="21"/>
        <v>4991.065530150811</v>
      </c>
      <c r="E272" s="16">
        <f t="shared" si="23"/>
        <v>11905672.7257634</v>
      </c>
      <c r="F272" s="16">
        <f t="shared" si="24"/>
        <v>77875.6121286927</v>
      </c>
      <c r="G272" s="10">
        <f t="shared" si="22"/>
        <v>934507.3455443124</v>
      </c>
    </row>
    <row r="273" spans="2:7" ht="13.5">
      <c r="B273" s="15">
        <v>263</v>
      </c>
      <c r="C273" s="16">
        <f t="shared" si="20"/>
        <v>72914.91515962462</v>
      </c>
      <c r="D273" s="16">
        <f t="shared" si="21"/>
        <v>4960.696969068085</v>
      </c>
      <c r="E273" s="16">
        <f t="shared" si="23"/>
        <v>11832757.810603775</v>
      </c>
      <c r="F273" s="16">
        <f t="shared" si="24"/>
        <v>77875.61212869271</v>
      </c>
      <c r="G273" s="10">
        <f t="shared" si="22"/>
        <v>934507.3455443125</v>
      </c>
    </row>
    <row r="274" spans="2:7" ht="13.5">
      <c r="B274" s="15">
        <v>264</v>
      </c>
      <c r="C274" s="16">
        <f t="shared" si="20"/>
        <v>72945.29637427448</v>
      </c>
      <c r="D274" s="16">
        <f t="shared" si="21"/>
        <v>4930.315754418241</v>
      </c>
      <c r="E274" s="16">
        <f t="shared" si="23"/>
        <v>11759812.5142295</v>
      </c>
      <c r="F274" s="16">
        <f t="shared" si="24"/>
        <v>77875.61212869272</v>
      </c>
      <c r="G274" s="10">
        <f t="shared" si="22"/>
        <v>934507.3455443126</v>
      </c>
    </row>
    <row r="275" spans="2:7" ht="13.5">
      <c r="B275" s="15">
        <v>265</v>
      </c>
      <c r="C275" s="16">
        <f t="shared" si="20"/>
        <v>72975.69024776375</v>
      </c>
      <c r="D275" s="16">
        <f t="shared" si="21"/>
        <v>4899.921880928961</v>
      </c>
      <c r="E275" s="16">
        <f t="shared" si="23"/>
        <v>11686836.823981738</v>
      </c>
      <c r="F275" s="16">
        <f t="shared" si="24"/>
        <v>77875.61212869271</v>
      </c>
      <c r="G275" s="10">
        <f t="shared" si="22"/>
        <v>934507.3455443125</v>
      </c>
    </row>
    <row r="276" spans="2:7" ht="13.5">
      <c r="B276" s="15">
        <v>266</v>
      </c>
      <c r="C276" s="16">
        <f t="shared" si="20"/>
        <v>73006.09678536699</v>
      </c>
      <c r="D276" s="16">
        <f t="shared" si="21"/>
        <v>4869.515343325726</v>
      </c>
      <c r="E276" s="16">
        <f t="shared" si="23"/>
        <v>11613830.727196371</v>
      </c>
      <c r="F276" s="16">
        <f t="shared" si="24"/>
        <v>77875.61212869271</v>
      </c>
      <c r="G276" s="10">
        <f t="shared" si="22"/>
        <v>934507.3455443125</v>
      </c>
    </row>
    <row r="277" spans="2:7" ht="13.5">
      <c r="B277" s="15">
        <v>267</v>
      </c>
      <c r="C277" s="16">
        <f t="shared" si="20"/>
        <v>73036.51599236087</v>
      </c>
      <c r="D277" s="16">
        <f t="shared" si="21"/>
        <v>4839.096136331823</v>
      </c>
      <c r="E277" s="16">
        <f t="shared" si="23"/>
        <v>11540794.211204011</v>
      </c>
      <c r="F277" s="16">
        <f t="shared" si="24"/>
        <v>77875.6121286927</v>
      </c>
      <c r="G277" s="10">
        <f t="shared" si="22"/>
        <v>934507.3455443124</v>
      </c>
    </row>
    <row r="278" spans="2:7" ht="13.5">
      <c r="B278" s="15">
        <v>268</v>
      </c>
      <c r="C278" s="16">
        <f t="shared" si="20"/>
        <v>73066.94787402436</v>
      </c>
      <c r="D278" s="16">
        <f t="shared" si="21"/>
        <v>4808.664254668339</v>
      </c>
      <c r="E278" s="16">
        <f t="shared" si="23"/>
        <v>11467727.263329986</v>
      </c>
      <c r="F278" s="16">
        <f t="shared" si="24"/>
        <v>77875.61212869271</v>
      </c>
      <c r="G278" s="10">
        <f t="shared" si="22"/>
        <v>934507.3455443125</v>
      </c>
    </row>
    <row r="279" spans="2:7" ht="13.5">
      <c r="B279" s="15">
        <v>269</v>
      </c>
      <c r="C279" s="16">
        <f t="shared" si="20"/>
        <v>73097.39243563855</v>
      </c>
      <c r="D279" s="16">
        <f t="shared" si="21"/>
        <v>4778.219693054164</v>
      </c>
      <c r="E279" s="16">
        <f t="shared" si="23"/>
        <v>11394629.870894348</v>
      </c>
      <c r="F279" s="16">
        <f t="shared" si="24"/>
        <v>77875.61212869272</v>
      </c>
      <c r="G279" s="10">
        <f t="shared" si="22"/>
        <v>934507.3455443126</v>
      </c>
    </row>
    <row r="280" spans="2:7" ht="13.5">
      <c r="B280" s="15">
        <v>270</v>
      </c>
      <c r="C280" s="16">
        <f t="shared" si="20"/>
        <v>73127.84968248672</v>
      </c>
      <c r="D280" s="16">
        <f t="shared" si="21"/>
        <v>4747.762446205981</v>
      </c>
      <c r="E280" s="16">
        <f t="shared" si="23"/>
        <v>11321502.02121186</v>
      </c>
      <c r="F280" s="16">
        <f t="shared" si="24"/>
        <v>77875.6121286927</v>
      </c>
      <c r="G280" s="10">
        <f t="shared" si="22"/>
        <v>934507.3455443124</v>
      </c>
    </row>
    <row r="281" spans="2:7" ht="13.5">
      <c r="B281" s="15">
        <v>271</v>
      </c>
      <c r="C281" s="16">
        <f t="shared" si="20"/>
        <v>73158.31961985443</v>
      </c>
      <c r="D281" s="16">
        <f t="shared" si="21"/>
        <v>4717.292508838277</v>
      </c>
      <c r="E281" s="16">
        <f t="shared" si="23"/>
        <v>11248343.701592006</v>
      </c>
      <c r="F281" s="16">
        <f t="shared" si="24"/>
        <v>77875.61212869271</v>
      </c>
      <c r="G281" s="10">
        <f t="shared" si="22"/>
        <v>934507.3455443125</v>
      </c>
    </row>
    <row r="282" spans="2:7" ht="13.5">
      <c r="B282" s="15">
        <v>272</v>
      </c>
      <c r="C282" s="16">
        <f t="shared" si="20"/>
        <v>73188.80225302938</v>
      </c>
      <c r="D282" s="16">
        <f t="shared" si="21"/>
        <v>4686.809875663338</v>
      </c>
      <c r="E282" s="16">
        <f t="shared" si="23"/>
        <v>11175154.899338976</v>
      </c>
      <c r="F282" s="16">
        <f t="shared" si="24"/>
        <v>77875.61212869272</v>
      </c>
      <c r="G282" s="10">
        <f t="shared" si="22"/>
        <v>934507.3455443126</v>
      </c>
    </row>
    <row r="283" spans="2:7" ht="13.5">
      <c r="B283" s="15">
        <v>273</v>
      </c>
      <c r="C283" s="16">
        <f t="shared" si="20"/>
        <v>73219.29758730147</v>
      </c>
      <c r="D283" s="16">
        <f t="shared" si="21"/>
        <v>4656.3145413912425</v>
      </c>
      <c r="E283" s="16">
        <f t="shared" si="23"/>
        <v>11101935.601751674</v>
      </c>
      <c r="F283" s="16">
        <f t="shared" si="24"/>
        <v>77875.61212869271</v>
      </c>
      <c r="G283" s="10">
        <f t="shared" si="22"/>
        <v>934507.3455443125</v>
      </c>
    </row>
    <row r="284" spans="2:7" ht="13.5">
      <c r="B284" s="15">
        <v>274</v>
      </c>
      <c r="C284" s="16">
        <f t="shared" si="20"/>
        <v>73249.80562796284</v>
      </c>
      <c r="D284" s="16">
        <f t="shared" si="21"/>
        <v>4625.806500729867</v>
      </c>
      <c r="E284" s="16">
        <f t="shared" si="23"/>
        <v>11028685.796123711</v>
      </c>
      <c r="F284" s="16">
        <f t="shared" si="24"/>
        <v>77875.61212869271</v>
      </c>
      <c r="G284" s="10">
        <f t="shared" si="22"/>
        <v>934507.3455443125</v>
      </c>
    </row>
    <row r="285" spans="2:7" ht="13.5">
      <c r="B285" s="15">
        <v>275</v>
      </c>
      <c r="C285" s="16">
        <f t="shared" si="20"/>
        <v>73280.32638030783</v>
      </c>
      <c r="D285" s="16">
        <f t="shared" si="21"/>
        <v>4595.285748384882</v>
      </c>
      <c r="E285" s="16">
        <f t="shared" si="23"/>
        <v>10955405.469743403</v>
      </c>
      <c r="F285" s="16">
        <f t="shared" si="24"/>
        <v>77875.61212869271</v>
      </c>
      <c r="G285" s="10">
        <f t="shared" si="22"/>
        <v>934507.3455443125</v>
      </c>
    </row>
    <row r="286" spans="2:7" ht="13.5">
      <c r="B286" s="15">
        <v>276</v>
      </c>
      <c r="C286" s="16">
        <f t="shared" si="20"/>
        <v>73310.85984963297</v>
      </c>
      <c r="D286" s="16">
        <f t="shared" si="21"/>
        <v>4564.752279059754</v>
      </c>
      <c r="E286" s="16">
        <f t="shared" si="23"/>
        <v>10882094.609893769</v>
      </c>
      <c r="F286" s="16">
        <f t="shared" si="24"/>
        <v>77875.61212869272</v>
      </c>
      <c r="G286" s="10">
        <f t="shared" si="22"/>
        <v>934507.3455443126</v>
      </c>
    </row>
    <row r="287" spans="2:7" ht="13.5">
      <c r="B287" s="15">
        <v>277</v>
      </c>
      <c r="C287" s="16">
        <f t="shared" si="20"/>
        <v>73341.40604123696</v>
      </c>
      <c r="D287" s="16">
        <f t="shared" si="21"/>
        <v>4534.20608745574</v>
      </c>
      <c r="E287" s="16">
        <f t="shared" si="23"/>
        <v>10808753.203852532</v>
      </c>
      <c r="F287" s="16">
        <f t="shared" si="24"/>
        <v>77875.6121286927</v>
      </c>
      <c r="G287" s="10">
        <f t="shared" si="22"/>
        <v>934507.3455443124</v>
      </c>
    </row>
    <row r="288" spans="2:7" ht="13.5">
      <c r="B288" s="15">
        <v>278</v>
      </c>
      <c r="C288" s="16">
        <f t="shared" si="20"/>
        <v>73371.96496042081</v>
      </c>
      <c r="D288" s="16">
        <f t="shared" si="21"/>
        <v>4503.647168271892</v>
      </c>
      <c r="E288" s="16">
        <f t="shared" si="23"/>
        <v>10735381.238892112</v>
      </c>
      <c r="F288" s="16">
        <f t="shared" si="24"/>
        <v>77875.61212869271</v>
      </c>
      <c r="G288" s="10">
        <f t="shared" si="22"/>
        <v>934507.3455443125</v>
      </c>
    </row>
    <row r="289" spans="2:7" ht="13.5">
      <c r="B289" s="15">
        <v>279</v>
      </c>
      <c r="C289" s="16">
        <f t="shared" si="20"/>
        <v>73402.53661248766</v>
      </c>
      <c r="D289" s="16">
        <f t="shared" si="21"/>
        <v>4473.075516205049</v>
      </c>
      <c r="E289" s="16">
        <f t="shared" si="23"/>
        <v>10661978.702279624</v>
      </c>
      <c r="F289" s="16">
        <f t="shared" si="24"/>
        <v>77875.61212869271</v>
      </c>
      <c r="G289" s="10">
        <f t="shared" si="22"/>
        <v>934507.3455443125</v>
      </c>
    </row>
    <row r="290" spans="2:7" ht="13.5">
      <c r="B290" s="15">
        <v>280</v>
      </c>
      <c r="C290" s="16">
        <f t="shared" si="20"/>
        <v>73433.12100274286</v>
      </c>
      <c r="D290" s="16">
        <f t="shared" si="21"/>
        <v>4442.491125949847</v>
      </c>
      <c r="E290" s="16">
        <f t="shared" si="23"/>
        <v>10588545.58127688</v>
      </c>
      <c r="F290" s="16">
        <f t="shared" si="24"/>
        <v>77875.61212869271</v>
      </c>
      <c r="G290" s="10">
        <f t="shared" si="22"/>
        <v>934507.3455443125</v>
      </c>
    </row>
    <row r="291" spans="2:7" ht="13.5">
      <c r="B291" s="15">
        <v>281</v>
      </c>
      <c r="C291" s="16">
        <f t="shared" si="20"/>
        <v>73463.718136494</v>
      </c>
      <c r="D291" s="16">
        <f t="shared" si="21"/>
        <v>4411.893992198704</v>
      </c>
      <c r="E291" s="16">
        <f t="shared" si="23"/>
        <v>10515081.863140387</v>
      </c>
      <c r="F291" s="16">
        <f t="shared" si="24"/>
        <v>77875.61212869271</v>
      </c>
      <c r="G291" s="10">
        <f t="shared" si="22"/>
        <v>934507.3455443125</v>
      </c>
    </row>
    <row r="292" spans="2:7" ht="13.5">
      <c r="B292" s="15">
        <v>282</v>
      </c>
      <c r="C292" s="16">
        <f t="shared" si="20"/>
        <v>73494.32801905087</v>
      </c>
      <c r="D292" s="16">
        <f t="shared" si="21"/>
        <v>4381.2841096418315</v>
      </c>
      <c r="E292" s="16">
        <f t="shared" si="23"/>
        <v>10441587.535121337</v>
      </c>
      <c r="F292" s="16">
        <f t="shared" si="24"/>
        <v>77875.6121286927</v>
      </c>
      <c r="G292" s="10">
        <f t="shared" si="22"/>
        <v>934507.3455443124</v>
      </c>
    </row>
    <row r="293" spans="2:7" ht="13.5">
      <c r="B293" s="15">
        <v>283</v>
      </c>
      <c r="C293" s="16">
        <f t="shared" si="20"/>
        <v>73524.95065572548</v>
      </c>
      <c r="D293" s="16">
        <f t="shared" si="21"/>
        <v>4350.6614729672265</v>
      </c>
      <c r="E293" s="16">
        <f t="shared" si="23"/>
        <v>10368062.584465612</v>
      </c>
      <c r="F293" s="16">
        <f t="shared" si="24"/>
        <v>77875.61212869271</v>
      </c>
      <c r="G293" s="10">
        <f t="shared" si="22"/>
        <v>934507.3455443125</v>
      </c>
    </row>
    <row r="294" spans="2:7" ht="13.5">
      <c r="B294" s="15">
        <v>284</v>
      </c>
      <c r="C294" s="16">
        <f t="shared" si="20"/>
        <v>73555.58605183203</v>
      </c>
      <c r="D294" s="16">
        <f t="shared" si="21"/>
        <v>4320.026076860675</v>
      </c>
      <c r="E294" s="16">
        <f t="shared" si="23"/>
        <v>10294506.998413779</v>
      </c>
      <c r="F294" s="16">
        <f t="shared" si="24"/>
        <v>77875.61212869271</v>
      </c>
      <c r="G294" s="10">
        <f t="shared" si="22"/>
        <v>934507.3455443125</v>
      </c>
    </row>
    <row r="295" spans="2:7" ht="13.5">
      <c r="B295" s="15">
        <v>285</v>
      </c>
      <c r="C295" s="16">
        <f t="shared" si="20"/>
        <v>73586.23421268696</v>
      </c>
      <c r="D295" s="16">
        <f t="shared" si="21"/>
        <v>4289.377916005745</v>
      </c>
      <c r="E295" s="16">
        <f t="shared" si="23"/>
        <v>10220920.764201092</v>
      </c>
      <c r="F295" s="16">
        <f t="shared" si="24"/>
        <v>77875.61212869271</v>
      </c>
      <c r="G295" s="10">
        <f t="shared" si="22"/>
        <v>934507.3455443125</v>
      </c>
    </row>
    <row r="296" spans="2:7" ht="13.5">
      <c r="B296" s="15">
        <v>286</v>
      </c>
      <c r="C296" s="16">
        <f t="shared" si="20"/>
        <v>73616.89514360891</v>
      </c>
      <c r="D296" s="16">
        <f t="shared" si="21"/>
        <v>4258.716985083792</v>
      </c>
      <c r="E296" s="16">
        <f t="shared" si="23"/>
        <v>10147303.869057482</v>
      </c>
      <c r="F296" s="16">
        <f t="shared" si="24"/>
        <v>77875.61212869271</v>
      </c>
      <c r="G296" s="10">
        <f t="shared" si="22"/>
        <v>934507.3455443125</v>
      </c>
    </row>
    <row r="297" spans="2:7" ht="13.5">
      <c r="B297" s="15">
        <v>287</v>
      </c>
      <c r="C297" s="16">
        <f t="shared" si="20"/>
        <v>73647.56884991877</v>
      </c>
      <c r="D297" s="16">
        <f t="shared" si="21"/>
        <v>4228.043278773955</v>
      </c>
      <c r="E297" s="16">
        <f t="shared" si="23"/>
        <v>10073656.300207563</v>
      </c>
      <c r="F297" s="16">
        <f t="shared" si="24"/>
        <v>77875.61212869272</v>
      </c>
      <c r="G297" s="10">
        <f t="shared" si="22"/>
        <v>934507.3455443126</v>
      </c>
    </row>
    <row r="298" spans="2:7" ht="13.5">
      <c r="B298" s="15">
        <v>288</v>
      </c>
      <c r="C298" s="16">
        <f t="shared" si="20"/>
        <v>73678.25533693956</v>
      </c>
      <c r="D298" s="16">
        <f t="shared" si="21"/>
        <v>4197.3567917531545</v>
      </c>
      <c r="E298" s="16">
        <f t="shared" si="23"/>
        <v>9999978.044870622</v>
      </c>
      <c r="F298" s="16">
        <f t="shared" si="24"/>
        <v>77875.61212869271</v>
      </c>
      <c r="G298" s="10">
        <f t="shared" si="22"/>
        <v>934507.3455443125</v>
      </c>
    </row>
    <row r="299" spans="2:7" ht="13.5">
      <c r="B299" s="15">
        <v>289</v>
      </c>
      <c r="C299" s="16">
        <f t="shared" si="20"/>
        <v>73708.95460999662</v>
      </c>
      <c r="D299" s="16">
        <f t="shared" si="21"/>
        <v>4166.657518696097</v>
      </c>
      <c r="E299" s="16">
        <f t="shared" si="23"/>
        <v>9926269.090260627</v>
      </c>
      <c r="F299" s="16">
        <f t="shared" si="24"/>
        <v>77875.61212869272</v>
      </c>
      <c r="G299" s="10">
        <f t="shared" si="22"/>
        <v>934507.3455443126</v>
      </c>
    </row>
    <row r="300" spans="2:7" ht="13.5">
      <c r="B300" s="15">
        <v>290</v>
      </c>
      <c r="C300" s="16">
        <f t="shared" si="20"/>
        <v>73739.66667441743</v>
      </c>
      <c r="D300" s="16">
        <f t="shared" si="21"/>
        <v>4135.945454275266</v>
      </c>
      <c r="E300" s="16">
        <f t="shared" si="23"/>
        <v>9852529.42358621</v>
      </c>
      <c r="F300" s="16">
        <f t="shared" si="24"/>
        <v>77875.6121286927</v>
      </c>
      <c r="G300" s="10">
        <f t="shared" si="22"/>
        <v>934507.3455443124</v>
      </c>
    </row>
    <row r="301" spans="2:7" ht="13.5">
      <c r="B301" s="15">
        <v>291</v>
      </c>
      <c r="C301" s="16">
        <f t="shared" si="20"/>
        <v>73770.39153553179</v>
      </c>
      <c r="D301" s="16">
        <f t="shared" si="21"/>
        <v>4105.220593160924</v>
      </c>
      <c r="E301" s="16">
        <f t="shared" si="23"/>
        <v>9778759.032050679</v>
      </c>
      <c r="F301" s="16">
        <f t="shared" si="24"/>
        <v>77875.61212869271</v>
      </c>
      <c r="G301" s="10">
        <f t="shared" si="22"/>
        <v>934507.3455443125</v>
      </c>
    </row>
    <row r="302" spans="2:7" ht="13.5">
      <c r="B302" s="15">
        <v>292</v>
      </c>
      <c r="C302" s="16">
        <f t="shared" si="20"/>
        <v>73801.1291986716</v>
      </c>
      <c r="D302" s="16">
        <f t="shared" si="21"/>
        <v>4074.4829300211195</v>
      </c>
      <c r="E302" s="16">
        <f t="shared" si="23"/>
        <v>9704957.902852006</v>
      </c>
      <c r="F302" s="16">
        <f aca="true" t="shared" si="25" ref="F302:F365">SUM(C302:D302)</f>
        <v>77875.61212869271</v>
      </c>
      <c r="G302" s="10">
        <f t="shared" si="22"/>
        <v>934507.3455443125</v>
      </c>
    </row>
    <row r="303" spans="2:7" ht="13.5">
      <c r="B303" s="15">
        <v>293</v>
      </c>
      <c r="C303" s="16">
        <f t="shared" si="20"/>
        <v>73831.87966917104</v>
      </c>
      <c r="D303" s="16">
        <f t="shared" si="21"/>
        <v>4043.732459521673</v>
      </c>
      <c r="E303" s="16">
        <f t="shared" si="23"/>
        <v>9631126.023182835</v>
      </c>
      <c r="F303" s="16">
        <f t="shared" si="25"/>
        <v>77875.61212869272</v>
      </c>
      <c r="G303" s="10">
        <f t="shared" si="22"/>
        <v>934507.3455443126</v>
      </c>
    </row>
    <row r="304" spans="2:7" ht="13.5">
      <c r="B304" s="15">
        <v>294</v>
      </c>
      <c r="C304" s="16">
        <f t="shared" si="20"/>
        <v>73862.64295236653</v>
      </c>
      <c r="D304" s="16">
        <f t="shared" si="21"/>
        <v>4012.969176326185</v>
      </c>
      <c r="E304" s="16">
        <f t="shared" si="23"/>
        <v>9557263.38023047</v>
      </c>
      <c r="F304" s="16">
        <f t="shared" si="25"/>
        <v>77875.61212869271</v>
      </c>
      <c r="G304" s="10">
        <f t="shared" si="22"/>
        <v>934507.3455443125</v>
      </c>
    </row>
    <row r="305" spans="2:7" ht="13.5">
      <c r="B305" s="15">
        <v>295</v>
      </c>
      <c r="C305" s="16">
        <f t="shared" si="20"/>
        <v>73893.41905359668</v>
      </c>
      <c r="D305" s="16">
        <f t="shared" si="21"/>
        <v>3982.1930750960314</v>
      </c>
      <c r="E305" s="16">
        <f t="shared" si="23"/>
        <v>9483369.961176872</v>
      </c>
      <c r="F305" s="16">
        <f t="shared" si="25"/>
        <v>77875.61212869271</v>
      </c>
      <c r="G305" s="10">
        <f t="shared" si="22"/>
        <v>934507.3455443125</v>
      </c>
    </row>
    <row r="306" spans="2:7" ht="13.5">
      <c r="B306" s="15">
        <v>296</v>
      </c>
      <c r="C306" s="16">
        <f t="shared" si="20"/>
        <v>73924.20797820235</v>
      </c>
      <c r="D306" s="16">
        <f t="shared" si="21"/>
        <v>3951.404150490366</v>
      </c>
      <c r="E306" s="16">
        <f t="shared" si="23"/>
        <v>9409445.75319867</v>
      </c>
      <c r="F306" s="16">
        <f t="shared" si="25"/>
        <v>77875.61212869272</v>
      </c>
      <c r="G306" s="10">
        <f t="shared" si="22"/>
        <v>934507.3455443126</v>
      </c>
    </row>
    <row r="307" spans="2:7" ht="13.5">
      <c r="B307" s="15">
        <v>297</v>
      </c>
      <c r="C307" s="16">
        <f t="shared" si="20"/>
        <v>73955.00973152659</v>
      </c>
      <c r="D307" s="16">
        <f t="shared" si="21"/>
        <v>3920.602397166116</v>
      </c>
      <c r="E307" s="16">
        <f t="shared" si="23"/>
        <v>9335490.743467143</v>
      </c>
      <c r="F307" s="16">
        <f t="shared" si="25"/>
        <v>77875.61212869271</v>
      </c>
      <c r="G307" s="10">
        <f t="shared" si="22"/>
        <v>934507.3455443125</v>
      </c>
    </row>
    <row r="308" spans="2:7" ht="13.5">
      <c r="B308" s="15">
        <v>298</v>
      </c>
      <c r="C308" s="16">
        <f t="shared" si="20"/>
        <v>73985.82431891473</v>
      </c>
      <c r="D308" s="16">
        <f t="shared" si="21"/>
        <v>3889.7878097779794</v>
      </c>
      <c r="E308" s="16">
        <f t="shared" si="23"/>
        <v>9261504.919148227</v>
      </c>
      <c r="F308" s="16">
        <f t="shared" si="25"/>
        <v>77875.61212869271</v>
      </c>
      <c r="G308" s="10">
        <f t="shared" si="22"/>
        <v>934507.3455443125</v>
      </c>
    </row>
    <row r="309" spans="2:7" ht="13.5">
      <c r="B309" s="15">
        <v>299</v>
      </c>
      <c r="C309" s="16">
        <f t="shared" si="20"/>
        <v>74016.65174571428</v>
      </c>
      <c r="D309" s="16">
        <f t="shared" si="21"/>
        <v>3858.9603829784323</v>
      </c>
      <c r="E309" s="16">
        <f t="shared" si="23"/>
        <v>9187488.267402513</v>
      </c>
      <c r="F309" s="16">
        <f t="shared" si="25"/>
        <v>77875.61212869271</v>
      </c>
      <c r="G309" s="10">
        <f t="shared" si="22"/>
        <v>934507.3455443125</v>
      </c>
    </row>
    <row r="310" spans="2:7" ht="13.5">
      <c r="B310" s="15">
        <v>300</v>
      </c>
      <c r="C310" s="16">
        <f t="shared" si="20"/>
        <v>74047.49201727498</v>
      </c>
      <c r="D310" s="16">
        <f t="shared" si="21"/>
        <v>3828.120111417718</v>
      </c>
      <c r="E310" s="16">
        <f t="shared" si="23"/>
        <v>9113440.775385238</v>
      </c>
      <c r="F310" s="16">
        <f t="shared" si="25"/>
        <v>77875.61212869271</v>
      </c>
      <c r="G310" s="10">
        <f t="shared" si="22"/>
        <v>934507.3455443125</v>
      </c>
    </row>
    <row r="311" spans="2:7" ht="13.5">
      <c r="B311" s="15">
        <v>301</v>
      </c>
      <c r="C311" s="16">
        <f t="shared" si="20"/>
        <v>74078.34513894886</v>
      </c>
      <c r="D311" s="16">
        <f t="shared" si="21"/>
        <v>3797.266989743853</v>
      </c>
      <c r="E311" s="16">
        <f t="shared" si="23"/>
        <v>9039362.43024629</v>
      </c>
      <c r="F311" s="16">
        <f t="shared" si="25"/>
        <v>77875.61212869271</v>
      </c>
      <c r="G311" s="10">
        <f t="shared" si="22"/>
        <v>934507.3455443125</v>
      </c>
    </row>
    <row r="312" spans="2:7" ht="13.5">
      <c r="B312" s="15">
        <v>302</v>
      </c>
      <c r="C312" s="16">
        <f t="shared" si="20"/>
        <v>74109.21111609008</v>
      </c>
      <c r="D312" s="16">
        <f t="shared" si="21"/>
        <v>3766.401012602625</v>
      </c>
      <c r="E312" s="16">
        <f t="shared" si="23"/>
        <v>8965253.2191302</v>
      </c>
      <c r="F312" s="16">
        <f t="shared" si="25"/>
        <v>77875.61212869271</v>
      </c>
      <c r="G312" s="10">
        <f t="shared" si="22"/>
        <v>934507.3455443125</v>
      </c>
    </row>
    <row r="313" spans="2:7" ht="13.5">
      <c r="B313" s="15">
        <v>303</v>
      </c>
      <c r="C313" s="16">
        <f t="shared" si="20"/>
        <v>74140.08995405512</v>
      </c>
      <c r="D313" s="16">
        <f t="shared" si="21"/>
        <v>3735.5221746375873</v>
      </c>
      <c r="E313" s="16">
        <f t="shared" si="23"/>
        <v>8891113.129176144</v>
      </c>
      <c r="F313" s="16">
        <f t="shared" si="25"/>
        <v>77875.61212869271</v>
      </c>
      <c r="G313" s="10">
        <f t="shared" si="22"/>
        <v>934507.3455443125</v>
      </c>
    </row>
    <row r="314" spans="2:7" ht="13.5">
      <c r="B314" s="15">
        <v>304</v>
      </c>
      <c r="C314" s="16">
        <f t="shared" si="20"/>
        <v>74170.98165820264</v>
      </c>
      <c r="D314" s="16">
        <f t="shared" si="21"/>
        <v>3704.630470490064</v>
      </c>
      <c r="E314" s="16">
        <f t="shared" si="23"/>
        <v>8816942.14751794</v>
      </c>
      <c r="F314" s="16">
        <f t="shared" si="25"/>
        <v>77875.61212869271</v>
      </c>
      <c r="G314" s="10">
        <f t="shared" si="22"/>
        <v>934507.3455443125</v>
      </c>
    </row>
    <row r="315" spans="2:7" ht="13.5">
      <c r="B315" s="15">
        <v>305</v>
      </c>
      <c r="C315" s="16">
        <f t="shared" si="20"/>
        <v>74201.88623389356</v>
      </c>
      <c r="D315" s="16">
        <f t="shared" si="21"/>
        <v>3673.725894799146</v>
      </c>
      <c r="E315" s="16">
        <f t="shared" si="23"/>
        <v>8742740.261284046</v>
      </c>
      <c r="F315" s="16">
        <f t="shared" si="25"/>
        <v>77875.61212869271</v>
      </c>
      <c r="G315" s="10">
        <f t="shared" si="22"/>
        <v>934507.3455443125</v>
      </c>
    </row>
    <row r="316" spans="2:7" ht="13.5">
      <c r="B316" s="15">
        <v>306</v>
      </c>
      <c r="C316" s="16">
        <f t="shared" si="20"/>
        <v>74232.80368649102</v>
      </c>
      <c r="D316" s="16">
        <f t="shared" si="21"/>
        <v>3642.80844220169</v>
      </c>
      <c r="E316" s="16">
        <f t="shared" si="23"/>
        <v>8668507.457597556</v>
      </c>
      <c r="F316" s="16">
        <f t="shared" si="25"/>
        <v>77875.61212869271</v>
      </c>
      <c r="G316" s="10">
        <f t="shared" si="22"/>
        <v>934507.3455443125</v>
      </c>
    </row>
    <row r="317" spans="2:7" ht="13.5">
      <c r="B317" s="15">
        <v>307</v>
      </c>
      <c r="C317" s="16">
        <f t="shared" si="20"/>
        <v>74263.73402136039</v>
      </c>
      <c r="D317" s="16">
        <f t="shared" si="21"/>
        <v>3611.878107332319</v>
      </c>
      <c r="E317" s="16">
        <f t="shared" si="23"/>
        <v>8594243.723576196</v>
      </c>
      <c r="F317" s="16">
        <f t="shared" si="25"/>
        <v>77875.61212869271</v>
      </c>
      <c r="G317" s="10">
        <f t="shared" si="22"/>
        <v>934507.3455443125</v>
      </c>
    </row>
    <row r="318" spans="2:7" ht="13.5">
      <c r="B318" s="15">
        <v>308</v>
      </c>
      <c r="C318" s="16">
        <f t="shared" si="20"/>
        <v>74294.6772438693</v>
      </c>
      <c r="D318" s="16">
        <f t="shared" si="21"/>
        <v>3580.934884823419</v>
      </c>
      <c r="E318" s="16">
        <f t="shared" si="23"/>
        <v>8519949.046332326</v>
      </c>
      <c r="F318" s="16">
        <f t="shared" si="25"/>
        <v>77875.61212869272</v>
      </c>
      <c r="G318" s="10">
        <f t="shared" si="22"/>
        <v>934507.3455443126</v>
      </c>
    </row>
    <row r="319" spans="2:7" ht="13.5">
      <c r="B319" s="15">
        <v>309</v>
      </c>
      <c r="C319" s="16">
        <f t="shared" si="20"/>
        <v>74325.63335938758</v>
      </c>
      <c r="D319" s="16">
        <f t="shared" si="21"/>
        <v>3549.9787693051408</v>
      </c>
      <c r="E319" s="16">
        <f t="shared" si="23"/>
        <v>8445623.412972938</v>
      </c>
      <c r="F319" s="16">
        <f t="shared" si="25"/>
        <v>77875.61212869272</v>
      </c>
      <c r="G319" s="10">
        <f t="shared" si="22"/>
        <v>934507.3455443126</v>
      </c>
    </row>
    <row r="320" spans="2:7" ht="13.5">
      <c r="B320" s="15">
        <v>310</v>
      </c>
      <c r="C320" s="16">
        <f t="shared" si="20"/>
        <v>74356.60237328731</v>
      </c>
      <c r="D320" s="16">
        <f t="shared" si="21"/>
        <v>3519.009755405396</v>
      </c>
      <c r="E320" s="16">
        <f t="shared" si="23"/>
        <v>8371266.810599651</v>
      </c>
      <c r="F320" s="16">
        <f t="shared" si="25"/>
        <v>77875.61212869271</v>
      </c>
      <c r="G320" s="10">
        <f t="shared" si="22"/>
        <v>934507.3455443125</v>
      </c>
    </row>
    <row r="321" spans="2:7" ht="13.5">
      <c r="B321" s="15">
        <v>311</v>
      </c>
      <c r="C321" s="16">
        <f t="shared" si="20"/>
        <v>74387.58429094285</v>
      </c>
      <c r="D321" s="16">
        <f t="shared" si="21"/>
        <v>3488.027837749859</v>
      </c>
      <c r="E321" s="16">
        <f t="shared" si="23"/>
        <v>8296879.226308708</v>
      </c>
      <c r="F321" s="16">
        <f t="shared" si="25"/>
        <v>77875.61212869271</v>
      </c>
      <c r="G321" s="10">
        <f t="shared" si="22"/>
        <v>934507.3455443125</v>
      </c>
    </row>
    <row r="322" spans="2:7" ht="13.5">
      <c r="B322" s="15">
        <v>312</v>
      </c>
      <c r="C322" s="16">
        <f t="shared" si="20"/>
        <v>74418.57911773074</v>
      </c>
      <c r="D322" s="16">
        <f t="shared" si="21"/>
        <v>3457.033010961966</v>
      </c>
      <c r="E322" s="16">
        <f t="shared" si="23"/>
        <v>8222460.647190977</v>
      </c>
      <c r="F322" s="16">
        <f t="shared" si="25"/>
        <v>77875.61212869271</v>
      </c>
      <c r="G322" s="10">
        <f t="shared" si="22"/>
        <v>934507.3455443125</v>
      </c>
    </row>
    <row r="323" spans="2:7" ht="13.5">
      <c r="B323" s="15">
        <v>313</v>
      </c>
      <c r="C323" s="16">
        <f t="shared" si="20"/>
        <v>74449.58685902979</v>
      </c>
      <c r="D323" s="16">
        <f t="shared" si="21"/>
        <v>3426.0252696629113</v>
      </c>
      <c r="E323" s="16">
        <f t="shared" si="23"/>
        <v>8148011.060331947</v>
      </c>
      <c r="F323" s="16">
        <f t="shared" si="25"/>
        <v>77875.61212869271</v>
      </c>
      <c r="G323" s="10">
        <f t="shared" si="22"/>
        <v>934507.3455443125</v>
      </c>
    </row>
    <row r="324" spans="2:7" ht="13.5">
      <c r="B324" s="15">
        <v>314</v>
      </c>
      <c r="C324" s="16">
        <f t="shared" si="20"/>
        <v>74480.60752022105</v>
      </c>
      <c r="D324" s="16">
        <f t="shared" si="21"/>
        <v>3395.004608471649</v>
      </c>
      <c r="E324" s="16">
        <f t="shared" si="23"/>
        <v>8073530.452811726</v>
      </c>
      <c r="F324" s="16">
        <f t="shared" si="25"/>
        <v>77875.6121286927</v>
      </c>
      <c r="G324" s="10">
        <f t="shared" si="22"/>
        <v>934507.3455443124</v>
      </c>
    </row>
    <row r="325" spans="2:7" ht="13.5">
      <c r="B325" s="15">
        <v>315</v>
      </c>
      <c r="C325" s="16">
        <f t="shared" si="20"/>
        <v>74511.64110668782</v>
      </c>
      <c r="D325" s="16">
        <f t="shared" si="21"/>
        <v>3363.971022004891</v>
      </c>
      <c r="E325" s="16">
        <f t="shared" si="23"/>
        <v>7999018.811705039</v>
      </c>
      <c r="F325" s="16">
        <f t="shared" si="25"/>
        <v>77875.61212869271</v>
      </c>
      <c r="G325" s="10">
        <f t="shared" si="22"/>
        <v>934507.3455443125</v>
      </c>
    </row>
    <row r="326" spans="2:7" ht="13.5">
      <c r="B326" s="15">
        <v>316</v>
      </c>
      <c r="C326" s="16">
        <f t="shared" si="20"/>
        <v>74542.6876238156</v>
      </c>
      <c r="D326" s="16">
        <f t="shared" si="21"/>
        <v>3332.9245048771045</v>
      </c>
      <c r="E326" s="16">
        <f t="shared" si="23"/>
        <v>7924476.124081223</v>
      </c>
      <c r="F326" s="16">
        <f t="shared" si="25"/>
        <v>77875.61212869271</v>
      </c>
      <c r="G326" s="10">
        <f t="shared" si="22"/>
        <v>934507.3455443125</v>
      </c>
    </row>
    <row r="327" spans="2:7" ht="13.5">
      <c r="B327" s="15">
        <v>317</v>
      </c>
      <c r="C327" s="16">
        <f t="shared" si="20"/>
        <v>74573.7470769922</v>
      </c>
      <c r="D327" s="16">
        <f t="shared" si="21"/>
        <v>3301.865051700514</v>
      </c>
      <c r="E327" s="16">
        <f t="shared" si="23"/>
        <v>7849902.377004231</v>
      </c>
      <c r="F327" s="16">
        <f t="shared" si="25"/>
        <v>77875.61212869271</v>
      </c>
      <c r="G327" s="10">
        <f t="shared" si="22"/>
        <v>934507.3455443125</v>
      </c>
    </row>
    <row r="328" spans="2:7" ht="13.5">
      <c r="B328" s="15">
        <v>318</v>
      </c>
      <c r="C328" s="16">
        <f t="shared" si="20"/>
        <v>74604.81947160761</v>
      </c>
      <c r="D328" s="16">
        <f t="shared" si="21"/>
        <v>3270.792657085101</v>
      </c>
      <c r="E328" s="16">
        <f t="shared" si="23"/>
        <v>7775297.557532623</v>
      </c>
      <c r="F328" s="16">
        <f t="shared" si="25"/>
        <v>77875.61212869271</v>
      </c>
      <c r="G328" s="10">
        <f t="shared" si="22"/>
        <v>934507.3455443125</v>
      </c>
    </row>
    <row r="329" spans="2:7" ht="13.5">
      <c r="B329" s="15">
        <v>319</v>
      </c>
      <c r="C329" s="16">
        <f t="shared" si="20"/>
        <v>74635.9048130541</v>
      </c>
      <c r="D329" s="16">
        <f t="shared" si="21"/>
        <v>3239.7073156385973</v>
      </c>
      <c r="E329" s="16">
        <f t="shared" si="23"/>
        <v>7700661.652719569</v>
      </c>
      <c r="F329" s="16">
        <f t="shared" si="25"/>
        <v>77875.61212869271</v>
      </c>
      <c r="G329" s="10">
        <f t="shared" si="22"/>
        <v>934507.3455443125</v>
      </c>
    </row>
    <row r="330" spans="2:7" ht="13.5">
      <c r="B330" s="15">
        <v>320</v>
      </c>
      <c r="C330" s="16">
        <f t="shared" si="20"/>
        <v>74667.00310672623</v>
      </c>
      <c r="D330" s="16">
        <f t="shared" si="21"/>
        <v>3208.609021966491</v>
      </c>
      <c r="E330" s="16">
        <f t="shared" si="23"/>
        <v>7625994.649612843</v>
      </c>
      <c r="F330" s="16">
        <f t="shared" si="25"/>
        <v>77875.61212869272</v>
      </c>
      <c r="G330" s="10">
        <f t="shared" si="22"/>
        <v>934507.3455443126</v>
      </c>
    </row>
    <row r="331" spans="2:7" ht="13.5">
      <c r="B331" s="15">
        <v>321</v>
      </c>
      <c r="C331" s="16">
        <f t="shared" si="20"/>
        <v>74698.11435802068</v>
      </c>
      <c r="D331" s="16">
        <f t="shared" si="21"/>
        <v>3177.4977706720224</v>
      </c>
      <c r="E331" s="16">
        <f t="shared" si="23"/>
        <v>7551296.535254822</v>
      </c>
      <c r="F331" s="16">
        <f t="shared" si="25"/>
        <v>77875.61212869271</v>
      </c>
      <c r="G331" s="10">
        <f t="shared" si="22"/>
        <v>934507.3455443125</v>
      </c>
    </row>
    <row r="332" spans="2:7" ht="13.5">
      <c r="B332" s="15">
        <v>322</v>
      </c>
      <c r="C332" s="16">
        <f aca="true" t="shared" si="26" ref="C332:C395">PPMT(D$5/12,B332,B$5*12,C$2*-1,0,0)</f>
        <v>74729.23857233653</v>
      </c>
      <c r="D332" s="16">
        <f aca="true" t="shared" si="27" ref="D332:D395">IPMT(D$5/12,B332,B$5*12,C$2*-1,0)</f>
        <v>3146.3735563561804</v>
      </c>
      <c r="E332" s="16">
        <f t="shared" si="23"/>
        <v>7476567.296682485</v>
      </c>
      <c r="F332" s="16">
        <f t="shared" si="25"/>
        <v>77875.61212869271</v>
      </c>
      <c r="G332" s="10">
        <f aca="true" t="shared" si="28" ref="G332:G395">F332*12</f>
        <v>934507.3455443125</v>
      </c>
    </row>
    <row r="333" spans="2:7" ht="13.5">
      <c r="B333" s="15">
        <v>323</v>
      </c>
      <c r="C333" s="16">
        <f t="shared" si="26"/>
        <v>74760.375755075</v>
      </c>
      <c r="D333" s="16">
        <f t="shared" si="27"/>
        <v>3115.2363736177067</v>
      </c>
      <c r="E333" s="16">
        <f aca="true" t="shared" si="29" ref="E333:E396">E332-C333</f>
        <v>7401806.92092741</v>
      </c>
      <c r="F333" s="16">
        <f t="shared" si="25"/>
        <v>77875.61212869271</v>
      </c>
      <c r="G333" s="10">
        <f t="shared" si="28"/>
        <v>934507.3455443125</v>
      </c>
    </row>
    <row r="334" spans="2:7" ht="13.5">
      <c r="B334" s="15">
        <v>324</v>
      </c>
      <c r="C334" s="16">
        <f t="shared" si="26"/>
        <v>74791.5259116396</v>
      </c>
      <c r="D334" s="16">
        <f t="shared" si="27"/>
        <v>3084.0862170530922</v>
      </c>
      <c r="E334" s="16">
        <f t="shared" si="29"/>
        <v>7327015.395015771</v>
      </c>
      <c r="F334" s="16">
        <f t="shared" si="25"/>
        <v>77875.6121286927</v>
      </c>
      <c r="G334" s="10">
        <f t="shared" si="28"/>
        <v>934507.3455443124</v>
      </c>
    </row>
    <row r="335" spans="2:7" ht="13.5">
      <c r="B335" s="15">
        <v>325</v>
      </c>
      <c r="C335" s="16">
        <f t="shared" si="26"/>
        <v>74822.68904743614</v>
      </c>
      <c r="D335" s="16">
        <f t="shared" si="27"/>
        <v>3052.923081256576</v>
      </c>
      <c r="E335" s="16">
        <f t="shared" si="29"/>
        <v>7252192.705968334</v>
      </c>
      <c r="F335" s="16">
        <f t="shared" si="25"/>
        <v>77875.61212869272</v>
      </c>
      <c r="G335" s="10">
        <f t="shared" si="28"/>
        <v>934507.3455443126</v>
      </c>
    </row>
    <row r="336" spans="2:7" ht="13.5">
      <c r="B336" s="15">
        <v>326</v>
      </c>
      <c r="C336" s="16">
        <f t="shared" si="26"/>
        <v>74853.86516787256</v>
      </c>
      <c r="D336" s="16">
        <f t="shared" si="27"/>
        <v>3021.7469608201436</v>
      </c>
      <c r="E336" s="16">
        <f t="shared" si="29"/>
        <v>7177338.840800461</v>
      </c>
      <c r="F336" s="16">
        <f t="shared" si="25"/>
        <v>77875.61212869271</v>
      </c>
      <c r="G336" s="10">
        <f t="shared" si="28"/>
        <v>934507.3455443125</v>
      </c>
    </row>
    <row r="337" spans="2:7" ht="13.5">
      <c r="B337" s="15">
        <v>327</v>
      </c>
      <c r="C337" s="16">
        <f t="shared" si="26"/>
        <v>74885.05427835918</v>
      </c>
      <c r="D337" s="16">
        <f t="shared" si="27"/>
        <v>2990.557850333531</v>
      </c>
      <c r="E337" s="16">
        <f t="shared" si="29"/>
        <v>7102453.786522103</v>
      </c>
      <c r="F337" s="16">
        <f t="shared" si="25"/>
        <v>77875.61212869271</v>
      </c>
      <c r="G337" s="10">
        <f t="shared" si="28"/>
        <v>934507.3455443125</v>
      </c>
    </row>
    <row r="338" spans="2:7" ht="13.5">
      <c r="B338" s="15">
        <v>328</v>
      </c>
      <c r="C338" s="16">
        <f t="shared" si="26"/>
        <v>74916.25638430851</v>
      </c>
      <c r="D338" s="16">
        <f t="shared" si="27"/>
        <v>2959.355744384214</v>
      </c>
      <c r="E338" s="16">
        <f t="shared" si="29"/>
        <v>7027537.530137794</v>
      </c>
      <c r="F338" s="16">
        <f t="shared" si="25"/>
        <v>77875.61212869272</v>
      </c>
      <c r="G338" s="10">
        <f t="shared" si="28"/>
        <v>934507.3455443126</v>
      </c>
    </row>
    <row r="339" spans="2:7" ht="13.5">
      <c r="B339" s="15">
        <v>329</v>
      </c>
      <c r="C339" s="16">
        <f t="shared" si="26"/>
        <v>74947.4714911353</v>
      </c>
      <c r="D339" s="16">
        <f t="shared" si="27"/>
        <v>2928.1406375574193</v>
      </c>
      <c r="E339" s="16">
        <f t="shared" si="29"/>
        <v>6952590.058646658</v>
      </c>
      <c r="F339" s="16">
        <f t="shared" si="25"/>
        <v>77875.61212869271</v>
      </c>
      <c r="G339" s="10">
        <f t="shared" si="28"/>
        <v>934507.3455443125</v>
      </c>
    </row>
    <row r="340" spans="2:7" ht="13.5">
      <c r="B340" s="15">
        <v>330</v>
      </c>
      <c r="C340" s="16">
        <f t="shared" si="26"/>
        <v>74978.69960425659</v>
      </c>
      <c r="D340" s="16">
        <f t="shared" si="27"/>
        <v>2896.9125244361126</v>
      </c>
      <c r="E340" s="16">
        <f t="shared" si="29"/>
        <v>6877611.359042401</v>
      </c>
      <c r="F340" s="16">
        <f t="shared" si="25"/>
        <v>77875.6121286927</v>
      </c>
      <c r="G340" s="10">
        <f t="shared" si="28"/>
        <v>934507.3455443124</v>
      </c>
    </row>
    <row r="341" spans="2:7" ht="13.5">
      <c r="B341" s="15">
        <v>331</v>
      </c>
      <c r="C341" s="16">
        <f t="shared" si="26"/>
        <v>75009.9407290917</v>
      </c>
      <c r="D341" s="16">
        <f t="shared" si="27"/>
        <v>2865.6713996010053</v>
      </c>
      <c r="E341" s="16">
        <f t="shared" si="29"/>
        <v>6802601.41831331</v>
      </c>
      <c r="F341" s="16">
        <f t="shared" si="25"/>
        <v>77875.61212869271</v>
      </c>
      <c r="G341" s="10">
        <f t="shared" si="28"/>
        <v>934507.3455443125</v>
      </c>
    </row>
    <row r="342" spans="2:7" ht="13.5">
      <c r="B342" s="15">
        <v>332</v>
      </c>
      <c r="C342" s="16">
        <f t="shared" si="26"/>
        <v>75041.19487106215</v>
      </c>
      <c r="D342" s="16">
        <f t="shared" si="27"/>
        <v>2834.417257630551</v>
      </c>
      <c r="E342" s="16">
        <f t="shared" si="29"/>
        <v>6727560.223442247</v>
      </c>
      <c r="F342" s="16">
        <f t="shared" si="25"/>
        <v>77875.61212869271</v>
      </c>
      <c r="G342" s="10">
        <f t="shared" si="28"/>
        <v>934507.3455443125</v>
      </c>
    </row>
    <row r="343" spans="2:7" ht="13.5">
      <c r="B343" s="15">
        <v>333</v>
      </c>
      <c r="C343" s="16">
        <f t="shared" si="26"/>
        <v>75072.46203559177</v>
      </c>
      <c r="D343" s="16">
        <f t="shared" si="27"/>
        <v>2803.1500931009423</v>
      </c>
      <c r="E343" s="16">
        <f t="shared" si="29"/>
        <v>6652487.761406655</v>
      </c>
      <c r="F343" s="16">
        <f t="shared" si="25"/>
        <v>77875.61212869271</v>
      </c>
      <c r="G343" s="10">
        <f t="shared" si="28"/>
        <v>934507.3455443125</v>
      </c>
    </row>
    <row r="344" spans="2:7" ht="13.5">
      <c r="B344" s="15">
        <v>334</v>
      </c>
      <c r="C344" s="16">
        <f t="shared" si="26"/>
        <v>75103.74222810658</v>
      </c>
      <c r="D344" s="16">
        <f t="shared" si="27"/>
        <v>2771.8699005861117</v>
      </c>
      <c r="E344" s="16">
        <f t="shared" si="29"/>
        <v>6577384.019178549</v>
      </c>
      <c r="F344" s="16">
        <f t="shared" si="25"/>
        <v>77875.6121286927</v>
      </c>
      <c r="G344" s="10">
        <f t="shared" si="28"/>
        <v>934507.3455443124</v>
      </c>
    </row>
    <row r="345" spans="2:7" ht="13.5">
      <c r="B345" s="15">
        <v>335</v>
      </c>
      <c r="C345" s="16">
        <f t="shared" si="26"/>
        <v>75135.03545403497</v>
      </c>
      <c r="D345" s="16">
        <f t="shared" si="27"/>
        <v>2740.5766746577337</v>
      </c>
      <c r="E345" s="16">
        <f t="shared" si="29"/>
        <v>6502248.983724514</v>
      </c>
      <c r="F345" s="16">
        <f t="shared" si="25"/>
        <v>77875.6121286927</v>
      </c>
      <c r="G345" s="10">
        <f t="shared" si="28"/>
        <v>934507.3455443124</v>
      </c>
    </row>
    <row r="346" spans="2:7" ht="13.5">
      <c r="B346" s="15">
        <v>336</v>
      </c>
      <c r="C346" s="16">
        <f t="shared" si="26"/>
        <v>75166.34171880748</v>
      </c>
      <c r="D346" s="16">
        <f t="shared" si="27"/>
        <v>2709.270409885219</v>
      </c>
      <c r="E346" s="16">
        <f t="shared" si="29"/>
        <v>6427082.642005706</v>
      </c>
      <c r="F346" s="16">
        <f t="shared" si="25"/>
        <v>77875.61212869271</v>
      </c>
      <c r="G346" s="10">
        <f t="shared" si="28"/>
        <v>934507.3455443125</v>
      </c>
    </row>
    <row r="347" spans="2:7" ht="13.5">
      <c r="B347" s="15">
        <v>337</v>
      </c>
      <c r="C347" s="16">
        <f t="shared" si="26"/>
        <v>75197.661027857</v>
      </c>
      <c r="D347" s="16">
        <f t="shared" si="27"/>
        <v>2677.9511008357163</v>
      </c>
      <c r="E347" s="16">
        <f t="shared" si="29"/>
        <v>6351884.980977849</v>
      </c>
      <c r="F347" s="16">
        <f t="shared" si="25"/>
        <v>77875.61212869272</v>
      </c>
      <c r="G347" s="10">
        <f t="shared" si="28"/>
        <v>934507.3455443126</v>
      </c>
    </row>
    <row r="348" spans="2:7" ht="13.5">
      <c r="B348" s="15">
        <v>338</v>
      </c>
      <c r="C348" s="16">
        <f t="shared" si="26"/>
        <v>75228.9933866186</v>
      </c>
      <c r="D348" s="16">
        <f t="shared" si="27"/>
        <v>2646.618742074109</v>
      </c>
      <c r="E348" s="16">
        <f t="shared" si="29"/>
        <v>6276655.98759123</v>
      </c>
      <c r="F348" s="16">
        <f t="shared" si="25"/>
        <v>77875.61212869271</v>
      </c>
      <c r="G348" s="10">
        <f t="shared" si="28"/>
        <v>934507.3455443125</v>
      </c>
    </row>
    <row r="349" spans="2:7" ht="13.5">
      <c r="B349" s="15">
        <v>339</v>
      </c>
      <c r="C349" s="16">
        <f t="shared" si="26"/>
        <v>75260.33880052969</v>
      </c>
      <c r="D349" s="16">
        <f t="shared" si="27"/>
        <v>2615.273328163018</v>
      </c>
      <c r="E349" s="16">
        <f t="shared" si="29"/>
        <v>6201395.6487907</v>
      </c>
      <c r="F349" s="16">
        <f t="shared" si="25"/>
        <v>77875.61212869271</v>
      </c>
      <c r="G349" s="10">
        <f t="shared" si="28"/>
        <v>934507.3455443125</v>
      </c>
    </row>
    <row r="350" spans="2:7" ht="13.5">
      <c r="B350" s="15">
        <v>340</v>
      </c>
      <c r="C350" s="16">
        <f t="shared" si="26"/>
        <v>75291.6972750299</v>
      </c>
      <c r="D350" s="16">
        <f t="shared" si="27"/>
        <v>2583.914853662797</v>
      </c>
      <c r="E350" s="16">
        <f t="shared" si="29"/>
        <v>6126103.951515671</v>
      </c>
      <c r="F350" s="16">
        <f t="shared" si="25"/>
        <v>77875.6121286927</v>
      </c>
      <c r="G350" s="10">
        <f t="shared" si="28"/>
        <v>934507.3455443124</v>
      </c>
    </row>
    <row r="351" spans="2:7" ht="13.5">
      <c r="B351" s="15">
        <v>341</v>
      </c>
      <c r="C351" s="16">
        <f t="shared" si="26"/>
        <v>75323.06881556117</v>
      </c>
      <c r="D351" s="16">
        <f t="shared" si="27"/>
        <v>2552.5433131315353</v>
      </c>
      <c r="E351" s="16">
        <f t="shared" si="29"/>
        <v>6050780.88270011</v>
      </c>
      <c r="F351" s="16">
        <f t="shared" si="25"/>
        <v>77875.61212869271</v>
      </c>
      <c r="G351" s="10">
        <f t="shared" si="28"/>
        <v>934507.3455443125</v>
      </c>
    </row>
    <row r="352" spans="2:7" ht="13.5">
      <c r="B352" s="15">
        <v>342</v>
      </c>
      <c r="C352" s="16">
        <f t="shared" si="26"/>
        <v>75354.45342756766</v>
      </c>
      <c r="D352" s="16">
        <f t="shared" si="27"/>
        <v>2521.158701125051</v>
      </c>
      <c r="E352" s="16">
        <f t="shared" si="29"/>
        <v>5975426.429272542</v>
      </c>
      <c r="F352" s="16">
        <f t="shared" si="25"/>
        <v>77875.61212869271</v>
      </c>
      <c r="G352" s="10">
        <f t="shared" si="28"/>
        <v>934507.3455443125</v>
      </c>
    </row>
    <row r="353" spans="2:7" ht="13.5">
      <c r="B353" s="15">
        <v>343</v>
      </c>
      <c r="C353" s="16">
        <f t="shared" si="26"/>
        <v>75385.85111649582</v>
      </c>
      <c r="D353" s="16">
        <f t="shared" si="27"/>
        <v>2489.761012196898</v>
      </c>
      <c r="E353" s="16">
        <f t="shared" si="29"/>
        <v>5900040.578156046</v>
      </c>
      <c r="F353" s="16">
        <f t="shared" si="25"/>
        <v>77875.61212869272</v>
      </c>
      <c r="G353" s="10">
        <f t="shared" si="28"/>
        <v>934507.3455443126</v>
      </c>
    </row>
    <row r="354" spans="2:7" ht="13.5">
      <c r="B354" s="15">
        <v>344</v>
      </c>
      <c r="C354" s="16">
        <f t="shared" si="26"/>
        <v>75417.26188779435</v>
      </c>
      <c r="D354" s="16">
        <f t="shared" si="27"/>
        <v>2458.3502408983577</v>
      </c>
      <c r="E354" s="16">
        <f t="shared" si="29"/>
        <v>5824623.316268251</v>
      </c>
      <c r="F354" s="16">
        <f t="shared" si="25"/>
        <v>77875.61212869271</v>
      </c>
      <c r="G354" s="10">
        <f t="shared" si="28"/>
        <v>934507.3455443125</v>
      </c>
    </row>
    <row r="355" spans="2:7" ht="13.5">
      <c r="B355" s="15">
        <v>345</v>
      </c>
      <c r="C355" s="16">
        <f t="shared" si="26"/>
        <v>75448.68574691427</v>
      </c>
      <c r="D355" s="16">
        <f t="shared" si="27"/>
        <v>2426.926381778444</v>
      </c>
      <c r="E355" s="16">
        <f t="shared" si="29"/>
        <v>5749174.630521337</v>
      </c>
      <c r="F355" s="16">
        <f t="shared" si="25"/>
        <v>77875.61212869271</v>
      </c>
      <c r="G355" s="10">
        <f t="shared" si="28"/>
        <v>934507.3455443125</v>
      </c>
    </row>
    <row r="356" spans="2:7" ht="13.5">
      <c r="B356" s="15">
        <v>346</v>
      </c>
      <c r="C356" s="16">
        <f t="shared" si="26"/>
        <v>75480.1226993088</v>
      </c>
      <c r="D356" s="16">
        <f t="shared" si="27"/>
        <v>2395.489429383896</v>
      </c>
      <c r="E356" s="16">
        <f t="shared" si="29"/>
        <v>5673694.507822027</v>
      </c>
      <c r="F356" s="16">
        <f t="shared" si="25"/>
        <v>77875.61212869271</v>
      </c>
      <c r="G356" s="10">
        <f t="shared" si="28"/>
        <v>934507.3455443125</v>
      </c>
    </row>
    <row r="357" spans="2:7" ht="13.5">
      <c r="B357" s="15">
        <v>347</v>
      </c>
      <c r="C357" s="16">
        <f t="shared" si="26"/>
        <v>75511.57275043352</v>
      </c>
      <c r="D357" s="16">
        <f t="shared" si="27"/>
        <v>2364.039378259184</v>
      </c>
      <c r="E357" s="16">
        <f t="shared" si="29"/>
        <v>5598182.935071594</v>
      </c>
      <c r="F357" s="16">
        <f t="shared" si="25"/>
        <v>77875.61212869271</v>
      </c>
      <c r="G357" s="10">
        <f t="shared" si="28"/>
        <v>934507.3455443125</v>
      </c>
    </row>
    <row r="358" spans="2:7" ht="13.5">
      <c r="B358" s="15">
        <v>348</v>
      </c>
      <c r="C358" s="16">
        <f t="shared" si="26"/>
        <v>75543.03590574622</v>
      </c>
      <c r="D358" s="16">
        <f t="shared" si="27"/>
        <v>2332.576222946503</v>
      </c>
      <c r="E358" s="16">
        <f t="shared" si="29"/>
        <v>5522639.899165848</v>
      </c>
      <c r="F358" s="16">
        <f t="shared" si="25"/>
        <v>77875.61212869272</v>
      </c>
      <c r="G358" s="10">
        <f t="shared" si="28"/>
        <v>934507.3455443126</v>
      </c>
    </row>
    <row r="359" spans="2:7" ht="13.5">
      <c r="B359" s="15">
        <v>349</v>
      </c>
      <c r="C359" s="16">
        <f t="shared" si="26"/>
        <v>75574.51217070693</v>
      </c>
      <c r="D359" s="16">
        <f t="shared" si="27"/>
        <v>2301.0999579857757</v>
      </c>
      <c r="E359" s="16">
        <f t="shared" si="29"/>
        <v>5447065.386995141</v>
      </c>
      <c r="F359" s="16">
        <f t="shared" si="25"/>
        <v>77875.61212869271</v>
      </c>
      <c r="G359" s="10">
        <f t="shared" si="28"/>
        <v>934507.3455443125</v>
      </c>
    </row>
    <row r="360" spans="2:7" ht="13.5">
      <c r="B360" s="15">
        <v>350</v>
      </c>
      <c r="C360" s="16">
        <f t="shared" si="26"/>
        <v>75606.00155077806</v>
      </c>
      <c r="D360" s="16">
        <f t="shared" si="27"/>
        <v>2269.610577914648</v>
      </c>
      <c r="E360" s="16">
        <f t="shared" si="29"/>
        <v>5371459.385444364</v>
      </c>
      <c r="F360" s="16">
        <f t="shared" si="25"/>
        <v>77875.61212869271</v>
      </c>
      <c r="G360" s="10">
        <f t="shared" si="28"/>
        <v>934507.3455443125</v>
      </c>
    </row>
    <row r="361" spans="2:7" ht="13.5">
      <c r="B361" s="15">
        <v>351</v>
      </c>
      <c r="C361" s="16">
        <f t="shared" si="26"/>
        <v>75637.50405142421</v>
      </c>
      <c r="D361" s="16">
        <f t="shared" si="27"/>
        <v>2238.1080772684904</v>
      </c>
      <c r="E361" s="16">
        <f t="shared" si="29"/>
        <v>5295821.881392939</v>
      </c>
      <c r="F361" s="16">
        <f t="shared" si="25"/>
        <v>77875.61212869271</v>
      </c>
      <c r="G361" s="10">
        <f t="shared" si="28"/>
        <v>934507.3455443125</v>
      </c>
    </row>
    <row r="362" spans="2:7" ht="13.5">
      <c r="B362" s="15">
        <v>352</v>
      </c>
      <c r="C362" s="16">
        <f t="shared" si="26"/>
        <v>75669.01967811231</v>
      </c>
      <c r="D362" s="16">
        <f t="shared" si="27"/>
        <v>2206.592450580397</v>
      </c>
      <c r="E362" s="16">
        <f t="shared" si="29"/>
        <v>5220152.861714827</v>
      </c>
      <c r="F362" s="16">
        <f t="shared" si="25"/>
        <v>77875.61212869271</v>
      </c>
      <c r="G362" s="10">
        <f t="shared" si="28"/>
        <v>934507.3455443125</v>
      </c>
    </row>
    <row r="363" spans="2:7" ht="13.5">
      <c r="B363" s="15">
        <v>353</v>
      </c>
      <c r="C363" s="16">
        <f t="shared" si="26"/>
        <v>75700.54843631152</v>
      </c>
      <c r="D363" s="16">
        <f t="shared" si="27"/>
        <v>2175.0636923811835</v>
      </c>
      <c r="E363" s="16">
        <f t="shared" si="29"/>
        <v>5144452.313278516</v>
      </c>
      <c r="F363" s="16">
        <f t="shared" si="25"/>
        <v>77875.61212869271</v>
      </c>
      <c r="G363" s="10">
        <f t="shared" si="28"/>
        <v>934507.3455443125</v>
      </c>
    </row>
    <row r="364" spans="2:7" ht="13.5">
      <c r="B364" s="15">
        <v>354</v>
      </c>
      <c r="C364" s="16">
        <f t="shared" si="26"/>
        <v>75732.09033149332</v>
      </c>
      <c r="D364" s="16">
        <f t="shared" si="27"/>
        <v>2143.5217971993866</v>
      </c>
      <c r="E364" s="16">
        <f t="shared" si="29"/>
        <v>5068720.222947023</v>
      </c>
      <c r="F364" s="16">
        <f t="shared" si="25"/>
        <v>77875.61212869271</v>
      </c>
      <c r="G364" s="10">
        <f t="shared" si="28"/>
        <v>934507.3455443125</v>
      </c>
    </row>
    <row r="365" spans="2:7" ht="13.5">
      <c r="B365" s="15">
        <v>355</v>
      </c>
      <c r="C365" s="16">
        <f t="shared" si="26"/>
        <v>75763.64536913145</v>
      </c>
      <c r="D365" s="16">
        <f t="shared" si="27"/>
        <v>2111.966759561264</v>
      </c>
      <c r="E365" s="16">
        <f t="shared" si="29"/>
        <v>4992956.577577892</v>
      </c>
      <c r="F365" s="16">
        <f t="shared" si="25"/>
        <v>77875.61212869272</v>
      </c>
      <c r="G365" s="10">
        <f t="shared" si="28"/>
        <v>934507.3455443126</v>
      </c>
    </row>
    <row r="366" spans="2:7" ht="13.5">
      <c r="B366" s="15">
        <v>356</v>
      </c>
      <c r="C366" s="16">
        <f t="shared" si="26"/>
        <v>75795.21355470193</v>
      </c>
      <c r="D366" s="16">
        <f t="shared" si="27"/>
        <v>2080.398573990793</v>
      </c>
      <c r="E366" s="16">
        <f t="shared" si="29"/>
        <v>4917161.36402319</v>
      </c>
      <c r="F366" s="16">
        <f aca="true" t="shared" si="30" ref="F366:F429">SUM(C366:D366)</f>
        <v>77875.61212869272</v>
      </c>
      <c r="G366" s="10">
        <f t="shared" si="28"/>
        <v>934507.3455443126</v>
      </c>
    </row>
    <row r="367" spans="2:7" ht="13.5">
      <c r="B367" s="15">
        <v>357</v>
      </c>
      <c r="C367" s="16">
        <f t="shared" si="26"/>
        <v>75826.79489368304</v>
      </c>
      <c r="D367" s="16">
        <f t="shared" si="27"/>
        <v>2048.8172350096675</v>
      </c>
      <c r="E367" s="16">
        <f t="shared" si="29"/>
        <v>4841334.569129507</v>
      </c>
      <c r="F367" s="16">
        <f t="shared" si="30"/>
        <v>77875.61212869271</v>
      </c>
      <c r="G367" s="10">
        <f t="shared" si="28"/>
        <v>934507.3455443125</v>
      </c>
    </row>
    <row r="368" spans="2:7" ht="13.5">
      <c r="B368" s="15">
        <v>358</v>
      </c>
      <c r="C368" s="16">
        <f t="shared" si="26"/>
        <v>75858.3893915554</v>
      </c>
      <c r="D368" s="16">
        <f t="shared" si="27"/>
        <v>2017.2227371372994</v>
      </c>
      <c r="E368" s="16">
        <f t="shared" si="29"/>
        <v>4765476.179737952</v>
      </c>
      <c r="F368" s="16">
        <f t="shared" si="30"/>
        <v>77875.61212869271</v>
      </c>
      <c r="G368" s="10">
        <f t="shared" si="28"/>
        <v>934507.3455443125</v>
      </c>
    </row>
    <row r="369" spans="2:7" ht="13.5">
      <c r="B369" s="15">
        <v>359</v>
      </c>
      <c r="C369" s="16">
        <f t="shared" si="26"/>
        <v>75889.9970538019</v>
      </c>
      <c r="D369" s="16">
        <f t="shared" si="27"/>
        <v>1985.6150748908183</v>
      </c>
      <c r="E369" s="16">
        <f t="shared" si="29"/>
        <v>4689586.18268415</v>
      </c>
      <c r="F369" s="16">
        <f t="shared" si="30"/>
        <v>77875.61212869271</v>
      </c>
      <c r="G369" s="10">
        <f t="shared" si="28"/>
        <v>934507.3455443125</v>
      </c>
    </row>
    <row r="370" spans="2:7" ht="13.5">
      <c r="B370" s="15">
        <v>360</v>
      </c>
      <c r="C370" s="16">
        <f t="shared" si="26"/>
        <v>75921.61788590765</v>
      </c>
      <c r="D370" s="16">
        <f t="shared" si="27"/>
        <v>1953.9942427850672</v>
      </c>
      <c r="E370" s="16">
        <f t="shared" si="29"/>
        <v>4613664.5647982415</v>
      </c>
      <c r="F370" s="16">
        <f t="shared" si="30"/>
        <v>77875.61212869271</v>
      </c>
      <c r="G370" s="10">
        <f t="shared" si="28"/>
        <v>934507.3455443125</v>
      </c>
    </row>
    <row r="371" spans="2:7" ht="13.5">
      <c r="B371" s="15">
        <v>361</v>
      </c>
      <c r="C371" s="16">
        <f t="shared" si="26"/>
        <v>75953.25189336011</v>
      </c>
      <c r="D371" s="16">
        <f t="shared" si="27"/>
        <v>1922.3602353326057</v>
      </c>
      <c r="E371" s="16">
        <f t="shared" si="29"/>
        <v>4537711.312904881</v>
      </c>
      <c r="F371" s="16">
        <f t="shared" si="30"/>
        <v>77875.61212869271</v>
      </c>
      <c r="G371" s="10">
        <f t="shared" si="28"/>
        <v>934507.3455443125</v>
      </c>
    </row>
    <row r="372" spans="2:7" ht="13.5">
      <c r="B372" s="15">
        <v>362</v>
      </c>
      <c r="C372" s="16">
        <f t="shared" si="26"/>
        <v>75984.899081649</v>
      </c>
      <c r="D372" s="16">
        <f t="shared" si="27"/>
        <v>1890.7130470437057</v>
      </c>
      <c r="E372" s="16">
        <f t="shared" si="29"/>
        <v>4461726.413823232</v>
      </c>
      <c r="F372" s="16">
        <f t="shared" si="30"/>
        <v>77875.61212869271</v>
      </c>
      <c r="G372" s="10">
        <f t="shared" si="28"/>
        <v>934507.3455443125</v>
      </c>
    </row>
    <row r="373" spans="2:7" ht="13.5">
      <c r="B373" s="15">
        <v>363</v>
      </c>
      <c r="C373" s="16">
        <f t="shared" si="26"/>
        <v>76016.55945626636</v>
      </c>
      <c r="D373" s="16">
        <f t="shared" si="27"/>
        <v>1859.0526724263523</v>
      </c>
      <c r="E373" s="16">
        <f t="shared" si="29"/>
        <v>4385709.854366966</v>
      </c>
      <c r="F373" s="16">
        <f t="shared" si="30"/>
        <v>77875.61212869271</v>
      </c>
      <c r="G373" s="10">
        <f t="shared" si="28"/>
        <v>934507.3455443125</v>
      </c>
    </row>
    <row r="374" spans="2:7" ht="13.5">
      <c r="B374" s="15">
        <v>364</v>
      </c>
      <c r="C374" s="16">
        <f t="shared" si="26"/>
        <v>76048.23302270647</v>
      </c>
      <c r="D374" s="16">
        <f t="shared" si="27"/>
        <v>1827.3791059862413</v>
      </c>
      <c r="E374" s="16">
        <f t="shared" si="29"/>
        <v>4309661.621344259</v>
      </c>
      <c r="F374" s="16">
        <f t="shared" si="30"/>
        <v>77875.61212869271</v>
      </c>
      <c r="G374" s="10">
        <f t="shared" si="28"/>
        <v>934507.3455443125</v>
      </c>
    </row>
    <row r="375" spans="2:7" ht="13.5">
      <c r="B375" s="15">
        <v>365</v>
      </c>
      <c r="C375" s="16">
        <f t="shared" si="26"/>
        <v>76079.91978646594</v>
      </c>
      <c r="D375" s="16">
        <f t="shared" si="27"/>
        <v>1795.69234222678</v>
      </c>
      <c r="E375" s="16">
        <f t="shared" si="29"/>
        <v>4233581.701557793</v>
      </c>
      <c r="F375" s="16">
        <f t="shared" si="30"/>
        <v>77875.61212869272</v>
      </c>
      <c r="G375" s="10">
        <f t="shared" si="28"/>
        <v>934507.3455443126</v>
      </c>
    </row>
    <row r="376" spans="2:7" ht="13.5">
      <c r="B376" s="15">
        <v>366</v>
      </c>
      <c r="C376" s="16">
        <f t="shared" si="26"/>
        <v>76111.61975304362</v>
      </c>
      <c r="D376" s="16">
        <f t="shared" si="27"/>
        <v>1763.992375649086</v>
      </c>
      <c r="E376" s="16">
        <f t="shared" si="29"/>
        <v>4157470.081804749</v>
      </c>
      <c r="F376" s="16">
        <f t="shared" si="30"/>
        <v>77875.61212869271</v>
      </c>
      <c r="G376" s="10">
        <f t="shared" si="28"/>
        <v>934507.3455443125</v>
      </c>
    </row>
    <row r="377" spans="2:7" ht="13.5">
      <c r="B377" s="15">
        <v>367</v>
      </c>
      <c r="C377" s="16">
        <f t="shared" si="26"/>
        <v>76143.33292794073</v>
      </c>
      <c r="D377" s="16">
        <f t="shared" si="27"/>
        <v>1732.279200751984</v>
      </c>
      <c r="E377" s="16">
        <f t="shared" si="29"/>
        <v>4081326.748876808</v>
      </c>
      <c r="F377" s="16">
        <f t="shared" si="30"/>
        <v>77875.61212869272</v>
      </c>
      <c r="G377" s="10">
        <f t="shared" si="28"/>
        <v>934507.3455443126</v>
      </c>
    </row>
    <row r="378" spans="2:7" ht="13.5">
      <c r="B378" s="15">
        <v>368</v>
      </c>
      <c r="C378" s="16">
        <f t="shared" si="26"/>
        <v>76175.05931666068</v>
      </c>
      <c r="D378" s="16">
        <f t="shared" si="27"/>
        <v>1700.5528120320091</v>
      </c>
      <c r="E378" s="16">
        <f t="shared" si="29"/>
        <v>4005151.6895601475</v>
      </c>
      <c r="F378" s="16">
        <f t="shared" si="30"/>
        <v>77875.6121286927</v>
      </c>
      <c r="G378" s="10">
        <f t="shared" si="28"/>
        <v>934507.3455443124</v>
      </c>
    </row>
    <row r="379" spans="2:7" ht="13.5">
      <c r="B379" s="15">
        <v>369</v>
      </c>
      <c r="C379" s="16">
        <f t="shared" si="26"/>
        <v>76206.7989247093</v>
      </c>
      <c r="D379" s="16">
        <f t="shared" si="27"/>
        <v>1668.8132039834004</v>
      </c>
      <c r="E379" s="16">
        <f t="shared" si="29"/>
        <v>3928944.8906354383</v>
      </c>
      <c r="F379" s="16">
        <f t="shared" si="30"/>
        <v>77875.61212869271</v>
      </c>
      <c r="G379" s="10">
        <f t="shared" si="28"/>
        <v>934507.3455443125</v>
      </c>
    </row>
    <row r="380" spans="2:7" ht="13.5">
      <c r="B380" s="15">
        <v>370</v>
      </c>
      <c r="C380" s="16">
        <f t="shared" si="26"/>
        <v>76238.5517575946</v>
      </c>
      <c r="D380" s="16">
        <f t="shared" si="27"/>
        <v>1637.0603710981047</v>
      </c>
      <c r="E380" s="16">
        <f t="shared" si="29"/>
        <v>3852706.3388778437</v>
      </c>
      <c r="F380" s="16">
        <f t="shared" si="30"/>
        <v>77875.61212869271</v>
      </c>
      <c r="G380" s="10">
        <f t="shared" si="28"/>
        <v>934507.3455443125</v>
      </c>
    </row>
    <row r="381" spans="2:7" ht="13.5">
      <c r="B381" s="15">
        <v>371</v>
      </c>
      <c r="C381" s="16">
        <f t="shared" si="26"/>
        <v>76270.31782082694</v>
      </c>
      <c r="D381" s="16">
        <f t="shared" si="27"/>
        <v>1605.294307865774</v>
      </c>
      <c r="E381" s="16">
        <f t="shared" si="29"/>
        <v>3776436.0210570167</v>
      </c>
      <c r="F381" s="16">
        <f t="shared" si="30"/>
        <v>77875.61212869271</v>
      </c>
      <c r="G381" s="10">
        <f t="shared" si="28"/>
        <v>934507.3455443125</v>
      </c>
    </row>
    <row r="382" spans="2:7" ht="13.5">
      <c r="B382" s="15">
        <v>372</v>
      </c>
      <c r="C382" s="16">
        <f t="shared" si="26"/>
        <v>76302.09711991894</v>
      </c>
      <c r="D382" s="16">
        <f t="shared" si="27"/>
        <v>1573.5150087737625</v>
      </c>
      <c r="E382" s="16">
        <f t="shared" si="29"/>
        <v>3700133.9239370977</v>
      </c>
      <c r="F382" s="16">
        <f t="shared" si="30"/>
        <v>77875.6121286927</v>
      </c>
      <c r="G382" s="10">
        <f t="shared" si="28"/>
        <v>934507.3455443124</v>
      </c>
    </row>
    <row r="383" spans="2:7" ht="13.5">
      <c r="B383" s="15">
        <v>373</v>
      </c>
      <c r="C383" s="16">
        <f t="shared" si="26"/>
        <v>76333.88966038558</v>
      </c>
      <c r="D383" s="16">
        <f t="shared" si="27"/>
        <v>1541.7224683071295</v>
      </c>
      <c r="E383" s="16">
        <f t="shared" si="29"/>
        <v>3623800.034276712</v>
      </c>
      <c r="F383" s="16">
        <f t="shared" si="30"/>
        <v>77875.61212869271</v>
      </c>
      <c r="G383" s="10">
        <f t="shared" si="28"/>
        <v>934507.3455443125</v>
      </c>
    </row>
    <row r="384" spans="2:7" ht="13.5">
      <c r="B384" s="15">
        <v>374</v>
      </c>
      <c r="C384" s="16">
        <f t="shared" si="26"/>
        <v>76365.69544774407</v>
      </c>
      <c r="D384" s="16">
        <f t="shared" si="27"/>
        <v>1509.9166809486358</v>
      </c>
      <c r="E384" s="16">
        <f t="shared" si="29"/>
        <v>3547434.3388289683</v>
      </c>
      <c r="F384" s="16">
        <f t="shared" si="30"/>
        <v>77875.61212869271</v>
      </c>
      <c r="G384" s="10">
        <f t="shared" si="28"/>
        <v>934507.3455443125</v>
      </c>
    </row>
    <row r="385" spans="2:7" ht="13.5">
      <c r="B385" s="15">
        <v>375</v>
      </c>
      <c r="C385" s="16">
        <f t="shared" si="26"/>
        <v>76397.51448751397</v>
      </c>
      <c r="D385" s="16">
        <f t="shared" si="27"/>
        <v>1478.0976411787424</v>
      </c>
      <c r="E385" s="16">
        <f t="shared" si="29"/>
        <v>3471036.8243414545</v>
      </c>
      <c r="F385" s="16">
        <f t="shared" si="30"/>
        <v>77875.61212869271</v>
      </c>
      <c r="G385" s="10">
        <f t="shared" si="28"/>
        <v>934507.3455443125</v>
      </c>
    </row>
    <row r="386" spans="2:7" ht="13.5">
      <c r="B386" s="15">
        <v>376</v>
      </c>
      <c r="C386" s="16">
        <f t="shared" si="26"/>
        <v>76429.3467852171</v>
      </c>
      <c r="D386" s="16">
        <f t="shared" si="27"/>
        <v>1446.2653434756114</v>
      </c>
      <c r="E386" s="16">
        <f t="shared" si="29"/>
        <v>3394607.4775562375</v>
      </c>
      <c r="F386" s="16">
        <f t="shared" si="30"/>
        <v>77875.61212869271</v>
      </c>
      <c r="G386" s="10">
        <f t="shared" si="28"/>
        <v>934507.3455443125</v>
      </c>
    </row>
    <row r="387" spans="2:7" ht="13.5">
      <c r="B387" s="15">
        <v>377</v>
      </c>
      <c r="C387" s="16">
        <f t="shared" si="26"/>
        <v>76461.1923463776</v>
      </c>
      <c r="D387" s="16">
        <f t="shared" si="27"/>
        <v>1414.4197823151044</v>
      </c>
      <c r="E387" s="16">
        <f t="shared" si="29"/>
        <v>3318146.2852098597</v>
      </c>
      <c r="F387" s="16">
        <f t="shared" si="30"/>
        <v>77875.61212869271</v>
      </c>
      <c r="G387" s="10">
        <f t="shared" si="28"/>
        <v>934507.3455443125</v>
      </c>
    </row>
    <row r="388" spans="2:7" ht="13.5">
      <c r="B388" s="15">
        <v>378</v>
      </c>
      <c r="C388" s="16">
        <f t="shared" si="26"/>
        <v>76493.05117652193</v>
      </c>
      <c r="D388" s="16">
        <f t="shared" si="27"/>
        <v>1382.5609521707804</v>
      </c>
      <c r="E388" s="16">
        <f t="shared" si="29"/>
        <v>3241653.234033338</v>
      </c>
      <c r="F388" s="16">
        <f t="shared" si="30"/>
        <v>77875.61212869271</v>
      </c>
      <c r="G388" s="10">
        <f t="shared" si="28"/>
        <v>934507.3455443125</v>
      </c>
    </row>
    <row r="389" spans="2:7" ht="13.5">
      <c r="B389" s="15">
        <v>379</v>
      </c>
      <c r="C389" s="16">
        <f t="shared" si="26"/>
        <v>76524.92328117881</v>
      </c>
      <c r="D389" s="16">
        <f t="shared" si="27"/>
        <v>1350.688847513896</v>
      </c>
      <c r="E389" s="16">
        <f t="shared" si="29"/>
        <v>3165128.310752159</v>
      </c>
      <c r="F389" s="16">
        <f t="shared" si="30"/>
        <v>77875.61212869271</v>
      </c>
      <c r="G389" s="10">
        <f t="shared" si="28"/>
        <v>934507.3455443125</v>
      </c>
    </row>
    <row r="390" spans="2:7" ht="13.5">
      <c r="B390" s="15">
        <v>380</v>
      </c>
      <c r="C390" s="16">
        <f t="shared" si="26"/>
        <v>76556.8086658793</v>
      </c>
      <c r="D390" s="16">
        <f t="shared" si="27"/>
        <v>1318.803462813405</v>
      </c>
      <c r="E390" s="16">
        <f t="shared" si="29"/>
        <v>3088571.50208628</v>
      </c>
      <c r="F390" s="16">
        <f t="shared" si="30"/>
        <v>77875.61212869271</v>
      </c>
      <c r="G390" s="10">
        <f t="shared" si="28"/>
        <v>934507.3455443125</v>
      </c>
    </row>
    <row r="391" spans="2:7" ht="13.5">
      <c r="B391" s="15">
        <v>381</v>
      </c>
      <c r="C391" s="16">
        <f t="shared" si="26"/>
        <v>76588.70733615676</v>
      </c>
      <c r="D391" s="16">
        <f t="shared" si="27"/>
        <v>1286.9047925359553</v>
      </c>
      <c r="E391" s="16">
        <f t="shared" si="29"/>
        <v>3011982.7947501233</v>
      </c>
      <c r="F391" s="16">
        <f t="shared" si="30"/>
        <v>77875.61212869271</v>
      </c>
      <c r="G391" s="10">
        <f t="shared" si="28"/>
        <v>934507.3455443125</v>
      </c>
    </row>
    <row r="392" spans="2:7" ht="13.5">
      <c r="B392" s="15">
        <v>382</v>
      </c>
      <c r="C392" s="16">
        <f t="shared" si="26"/>
        <v>76620.61929754683</v>
      </c>
      <c r="D392" s="16">
        <f t="shared" si="27"/>
        <v>1254.99283114589</v>
      </c>
      <c r="E392" s="16">
        <f t="shared" si="29"/>
        <v>2935362.1754525765</v>
      </c>
      <c r="F392" s="16">
        <f t="shared" si="30"/>
        <v>77875.61212869272</v>
      </c>
      <c r="G392" s="10">
        <f t="shared" si="28"/>
        <v>934507.3455443126</v>
      </c>
    </row>
    <row r="393" spans="2:7" ht="13.5">
      <c r="B393" s="15">
        <v>383</v>
      </c>
      <c r="C393" s="16">
        <f t="shared" si="26"/>
        <v>76652.54455558746</v>
      </c>
      <c r="D393" s="16">
        <f t="shared" si="27"/>
        <v>1223.0675731052456</v>
      </c>
      <c r="E393" s="16">
        <f t="shared" si="29"/>
        <v>2858709.6308969893</v>
      </c>
      <c r="F393" s="16">
        <f t="shared" si="30"/>
        <v>77875.61212869271</v>
      </c>
      <c r="G393" s="10">
        <f t="shared" si="28"/>
        <v>934507.3455443125</v>
      </c>
    </row>
    <row r="394" spans="2:7" ht="13.5">
      <c r="B394" s="15">
        <v>384</v>
      </c>
      <c r="C394" s="16">
        <f t="shared" si="26"/>
        <v>76684.48311581896</v>
      </c>
      <c r="D394" s="16">
        <f t="shared" si="27"/>
        <v>1191.1290128737508</v>
      </c>
      <c r="E394" s="16">
        <f t="shared" si="29"/>
        <v>2782025.1477811704</v>
      </c>
      <c r="F394" s="16">
        <f t="shared" si="30"/>
        <v>77875.61212869271</v>
      </c>
      <c r="G394" s="10">
        <f t="shared" si="28"/>
        <v>934507.3455443125</v>
      </c>
    </row>
    <row r="395" spans="2:7" ht="13.5">
      <c r="B395" s="15">
        <v>385</v>
      </c>
      <c r="C395" s="16">
        <f t="shared" si="26"/>
        <v>76716.43498378388</v>
      </c>
      <c r="D395" s="16">
        <f t="shared" si="27"/>
        <v>1159.177144908826</v>
      </c>
      <c r="E395" s="16">
        <f t="shared" si="29"/>
        <v>2705308.7127973866</v>
      </c>
      <c r="F395" s="16">
        <f t="shared" si="30"/>
        <v>77875.61212869271</v>
      </c>
      <c r="G395" s="10">
        <f t="shared" si="28"/>
        <v>934507.3455443125</v>
      </c>
    </row>
    <row r="396" spans="2:7" ht="13.5">
      <c r="B396" s="15">
        <v>386</v>
      </c>
      <c r="C396" s="16">
        <f aca="true" t="shared" si="31" ref="C396:C430">PPMT(D$5/12,B396,B$5*12,C$2*-1,0,0)</f>
        <v>76748.40016502712</v>
      </c>
      <c r="D396" s="16">
        <f aca="true" t="shared" si="32" ref="D396:D430">IPMT(D$5/12,B396,B$5*12,C$2*-1,0)</f>
        <v>1127.2119636655827</v>
      </c>
      <c r="E396" s="16">
        <f t="shared" si="29"/>
        <v>2628560.3126323596</v>
      </c>
      <c r="F396" s="16">
        <f t="shared" si="30"/>
        <v>77875.61212869271</v>
      </c>
      <c r="G396" s="10">
        <f aca="true" t="shared" si="33" ref="G396:G430">F396*12</f>
        <v>934507.3455443125</v>
      </c>
    </row>
    <row r="397" spans="2:7" ht="13.5">
      <c r="B397" s="15">
        <v>387</v>
      </c>
      <c r="C397" s="16">
        <f t="shared" si="31"/>
        <v>76780.37866509588</v>
      </c>
      <c r="D397" s="16">
        <f t="shared" si="32"/>
        <v>1095.2334635968216</v>
      </c>
      <c r="E397" s="16">
        <f aca="true" t="shared" si="34" ref="E397:E430">E396-C397</f>
        <v>2551779.933967264</v>
      </c>
      <c r="F397" s="16">
        <f t="shared" si="30"/>
        <v>77875.6121286927</v>
      </c>
      <c r="G397" s="10">
        <f t="shared" si="33"/>
        <v>934507.3455443124</v>
      </c>
    </row>
    <row r="398" spans="2:7" ht="13.5">
      <c r="B398" s="15">
        <v>388</v>
      </c>
      <c r="C398" s="16">
        <f t="shared" si="31"/>
        <v>76812.37048953967</v>
      </c>
      <c r="D398" s="16">
        <f t="shared" si="32"/>
        <v>1063.2416391530317</v>
      </c>
      <c r="E398" s="16">
        <f t="shared" si="34"/>
        <v>2474967.5634777243</v>
      </c>
      <c r="F398" s="16">
        <f t="shared" si="30"/>
        <v>77875.6121286927</v>
      </c>
      <c r="G398" s="10">
        <f t="shared" si="33"/>
        <v>934507.3455443124</v>
      </c>
    </row>
    <row r="399" spans="2:7" ht="13.5">
      <c r="B399" s="15">
        <v>389</v>
      </c>
      <c r="C399" s="16">
        <f t="shared" si="31"/>
        <v>76844.37564391032</v>
      </c>
      <c r="D399" s="16">
        <f t="shared" si="32"/>
        <v>1031.23648478239</v>
      </c>
      <c r="E399" s="16">
        <f t="shared" si="34"/>
        <v>2398123.187833814</v>
      </c>
      <c r="F399" s="16">
        <f t="shared" si="30"/>
        <v>77875.61212869271</v>
      </c>
      <c r="G399" s="10">
        <f t="shared" si="33"/>
        <v>934507.3455443125</v>
      </c>
    </row>
    <row r="400" spans="2:7" ht="13.5">
      <c r="B400" s="15">
        <v>390</v>
      </c>
      <c r="C400" s="16">
        <f t="shared" si="31"/>
        <v>76876.39413376193</v>
      </c>
      <c r="D400" s="16">
        <f t="shared" si="32"/>
        <v>999.2179949307607</v>
      </c>
      <c r="E400" s="16">
        <f t="shared" si="34"/>
        <v>2321246.793700052</v>
      </c>
      <c r="F400" s="16">
        <f t="shared" si="30"/>
        <v>77875.6121286927</v>
      </c>
      <c r="G400" s="10">
        <f t="shared" si="33"/>
        <v>934507.3455443124</v>
      </c>
    </row>
    <row r="401" spans="2:7" ht="13.5">
      <c r="B401" s="15">
        <v>391</v>
      </c>
      <c r="C401" s="16">
        <f t="shared" si="31"/>
        <v>76908.42596465102</v>
      </c>
      <c r="D401" s="16">
        <f t="shared" si="32"/>
        <v>967.1861640416935</v>
      </c>
      <c r="E401" s="16">
        <f t="shared" si="34"/>
        <v>2244338.367735401</v>
      </c>
      <c r="F401" s="16">
        <f t="shared" si="30"/>
        <v>77875.61212869271</v>
      </c>
      <c r="G401" s="10">
        <f t="shared" si="33"/>
        <v>934507.3455443125</v>
      </c>
    </row>
    <row r="402" spans="2:7" ht="13.5">
      <c r="B402" s="15">
        <v>392</v>
      </c>
      <c r="C402" s="16">
        <f t="shared" si="31"/>
        <v>76940.47114213629</v>
      </c>
      <c r="D402" s="16">
        <f t="shared" si="32"/>
        <v>935.1409865564221</v>
      </c>
      <c r="E402" s="16">
        <f t="shared" si="34"/>
        <v>2167397.8965932643</v>
      </c>
      <c r="F402" s="16">
        <f t="shared" si="30"/>
        <v>77875.61212869271</v>
      </c>
      <c r="G402" s="10">
        <f t="shared" si="33"/>
        <v>934507.3455443125</v>
      </c>
    </row>
    <row r="403" spans="2:7" ht="13.5">
      <c r="B403" s="15">
        <v>393</v>
      </c>
      <c r="C403" s="16">
        <f t="shared" si="31"/>
        <v>76972.52967177884</v>
      </c>
      <c r="D403" s="16">
        <f t="shared" si="32"/>
        <v>903.0824569138654</v>
      </c>
      <c r="E403" s="16">
        <f t="shared" si="34"/>
        <v>2090425.3669214854</v>
      </c>
      <c r="F403" s="16">
        <f t="shared" si="30"/>
        <v>77875.61212869271</v>
      </c>
      <c r="G403" s="10">
        <f t="shared" si="33"/>
        <v>934507.3455443125</v>
      </c>
    </row>
    <row r="404" spans="2:7" ht="13.5">
      <c r="B404" s="15">
        <v>394</v>
      </c>
      <c r="C404" s="16">
        <f t="shared" si="31"/>
        <v>77004.60155914207</v>
      </c>
      <c r="D404" s="16">
        <f t="shared" si="32"/>
        <v>871.010569550624</v>
      </c>
      <c r="E404" s="16">
        <f t="shared" si="34"/>
        <v>2013420.7653623433</v>
      </c>
      <c r="F404" s="16">
        <f t="shared" si="30"/>
        <v>77875.6121286927</v>
      </c>
      <c r="G404" s="10">
        <f t="shared" si="33"/>
        <v>934507.3455443124</v>
      </c>
    </row>
    <row r="405" spans="2:7" ht="13.5">
      <c r="B405" s="15">
        <v>395</v>
      </c>
      <c r="C405" s="16">
        <f t="shared" si="31"/>
        <v>77036.68680979173</v>
      </c>
      <c r="D405" s="16">
        <f t="shared" si="32"/>
        <v>838.9253189009816</v>
      </c>
      <c r="E405" s="16">
        <f t="shared" si="34"/>
        <v>1936384.0785525516</v>
      </c>
      <c r="F405" s="16">
        <f t="shared" si="30"/>
        <v>77875.61212869271</v>
      </c>
      <c r="G405" s="10">
        <f t="shared" si="33"/>
        <v>934507.3455443125</v>
      </c>
    </row>
    <row r="406" spans="2:7" ht="13.5">
      <c r="B406" s="15">
        <v>396</v>
      </c>
      <c r="C406" s="16">
        <f t="shared" si="31"/>
        <v>77068.7854292958</v>
      </c>
      <c r="D406" s="16">
        <f t="shared" si="32"/>
        <v>806.8266993969016</v>
      </c>
      <c r="E406" s="16">
        <f t="shared" si="34"/>
        <v>1859315.2931232557</v>
      </c>
      <c r="F406" s="16">
        <f t="shared" si="30"/>
        <v>77875.61212869271</v>
      </c>
      <c r="G406" s="10">
        <f t="shared" si="33"/>
        <v>934507.3455443125</v>
      </c>
    </row>
    <row r="407" spans="2:7" ht="13.5">
      <c r="B407" s="15">
        <v>397</v>
      </c>
      <c r="C407" s="16">
        <f t="shared" si="31"/>
        <v>77100.89742322468</v>
      </c>
      <c r="D407" s="16">
        <f t="shared" si="32"/>
        <v>774.7147054680283</v>
      </c>
      <c r="E407" s="16">
        <f t="shared" si="34"/>
        <v>1782214.395700031</v>
      </c>
      <c r="F407" s="16">
        <f t="shared" si="30"/>
        <v>77875.61212869271</v>
      </c>
      <c r="G407" s="10">
        <f t="shared" si="33"/>
        <v>934507.3455443125</v>
      </c>
    </row>
    <row r="408" spans="2:7" ht="13.5">
      <c r="B408" s="15">
        <v>398</v>
      </c>
      <c r="C408" s="16">
        <f t="shared" si="31"/>
        <v>77133.02279715103</v>
      </c>
      <c r="D408" s="16">
        <f t="shared" si="32"/>
        <v>742.5893315416848</v>
      </c>
      <c r="E408" s="16">
        <f t="shared" si="34"/>
        <v>1705081.37290288</v>
      </c>
      <c r="F408" s="16">
        <f t="shared" si="30"/>
        <v>77875.61212869272</v>
      </c>
      <c r="G408" s="10">
        <f t="shared" si="33"/>
        <v>934507.3455443126</v>
      </c>
    </row>
    <row r="409" spans="2:7" ht="13.5">
      <c r="B409" s="15">
        <v>399</v>
      </c>
      <c r="C409" s="16">
        <f t="shared" si="31"/>
        <v>77165.16155664985</v>
      </c>
      <c r="D409" s="16">
        <f t="shared" si="32"/>
        <v>710.450572042872</v>
      </c>
      <c r="E409" s="16">
        <f t="shared" si="34"/>
        <v>1627916.21134623</v>
      </c>
      <c r="F409" s="16">
        <f t="shared" si="30"/>
        <v>77875.61212869272</v>
      </c>
      <c r="G409" s="10">
        <f t="shared" si="33"/>
        <v>934507.3455443126</v>
      </c>
    </row>
    <row r="410" spans="2:7" ht="13.5">
      <c r="B410" s="15">
        <v>400</v>
      </c>
      <c r="C410" s="16">
        <f t="shared" si="31"/>
        <v>77197.31370729844</v>
      </c>
      <c r="D410" s="16">
        <f t="shared" si="32"/>
        <v>678.2984213942677</v>
      </c>
      <c r="E410" s="16">
        <f t="shared" si="34"/>
        <v>1550718.8976389316</v>
      </c>
      <c r="F410" s="16">
        <f t="shared" si="30"/>
        <v>77875.61212869271</v>
      </c>
      <c r="G410" s="10">
        <f t="shared" si="33"/>
        <v>934507.3455443125</v>
      </c>
    </row>
    <row r="411" spans="2:7" ht="13.5">
      <c r="B411" s="15">
        <v>401</v>
      </c>
      <c r="C411" s="16">
        <f t="shared" si="31"/>
        <v>77229.47925467648</v>
      </c>
      <c r="D411" s="16">
        <f t="shared" si="32"/>
        <v>646.1328740162267</v>
      </c>
      <c r="E411" s="16">
        <f t="shared" si="34"/>
        <v>1473489.4183842551</v>
      </c>
      <c r="F411" s="16">
        <f t="shared" si="30"/>
        <v>77875.61212869271</v>
      </c>
      <c r="G411" s="10">
        <f t="shared" si="33"/>
        <v>934507.3455443125</v>
      </c>
    </row>
    <row r="412" spans="2:7" ht="13.5">
      <c r="B412" s="15">
        <v>402</v>
      </c>
      <c r="C412" s="16">
        <f t="shared" si="31"/>
        <v>77261.65820436594</v>
      </c>
      <c r="D412" s="16">
        <f t="shared" si="32"/>
        <v>613.9539243267783</v>
      </c>
      <c r="E412" s="16">
        <f t="shared" si="34"/>
        <v>1396227.7601798892</v>
      </c>
      <c r="F412" s="16">
        <f t="shared" si="30"/>
        <v>77875.61212869272</v>
      </c>
      <c r="G412" s="10">
        <f t="shared" si="33"/>
        <v>934507.3455443126</v>
      </c>
    </row>
    <row r="413" spans="2:7" ht="13.5">
      <c r="B413" s="15">
        <v>403</v>
      </c>
      <c r="C413" s="16">
        <f t="shared" si="31"/>
        <v>77293.85056195108</v>
      </c>
      <c r="D413" s="16">
        <f t="shared" si="32"/>
        <v>581.7615667416258</v>
      </c>
      <c r="E413" s="16">
        <f t="shared" si="34"/>
        <v>1318933.909617938</v>
      </c>
      <c r="F413" s="16">
        <f t="shared" si="30"/>
        <v>77875.61212869271</v>
      </c>
      <c r="G413" s="10">
        <f t="shared" si="33"/>
        <v>934507.3455443125</v>
      </c>
    </row>
    <row r="414" spans="2:7" ht="13.5">
      <c r="B414" s="15">
        <v>404</v>
      </c>
      <c r="C414" s="16">
        <f t="shared" si="31"/>
        <v>77326.05633301855</v>
      </c>
      <c r="D414" s="16">
        <f t="shared" si="32"/>
        <v>549.555795674146</v>
      </c>
      <c r="E414" s="16">
        <f t="shared" si="34"/>
        <v>1241607.8532849196</v>
      </c>
      <c r="F414" s="16">
        <f t="shared" si="30"/>
        <v>77875.6121286927</v>
      </c>
      <c r="G414" s="10">
        <f t="shared" si="33"/>
        <v>934507.3455443124</v>
      </c>
    </row>
    <row r="415" spans="2:7" ht="13.5">
      <c r="B415" s="15">
        <v>405</v>
      </c>
      <c r="C415" s="16">
        <f t="shared" si="31"/>
        <v>77358.27552315732</v>
      </c>
      <c r="D415" s="16">
        <f t="shared" si="32"/>
        <v>517.3366055353883</v>
      </c>
      <c r="E415" s="16">
        <f t="shared" si="34"/>
        <v>1164249.5777617623</v>
      </c>
      <c r="F415" s="16">
        <f t="shared" si="30"/>
        <v>77875.61212869271</v>
      </c>
      <c r="G415" s="10">
        <f t="shared" si="33"/>
        <v>934507.3455443125</v>
      </c>
    </row>
    <row r="416" spans="2:7" ht="13.5">
      <c r="B416" s="15">
        <v>406</v>
      </c>
      <c r="C416" s="16">
        <f t="shared" si="31"/>
        <v>77390.50813795863</v>
      </c>
      <c r="D416" s="16">
        <f t="shared" si="32"/>
        <v>485.1039907340728</v>
      </c>
      <c r="E416" s="16">
        <f t="shared" si="34"/>
        <v>1086859.0696238037</v>
      </c>
      <c r="F416" s="16">
        <f t="shared" si="30"/>
        <v>77875.61212869271</v>
      </c>
      <c r="G416" s="10">
        <f t="shared" si="33"/>
        <v>934507.3455443125</v>
      </c>
    </row>
    <row r="417" spans="2:7" ht="13.5">
      <c r="B417" s="15">
        <v>407</v>
      </c>
      <c r="C417" s="16">
        <f t="shared" si="31"/>
        <v>77422.75418301612</v>
      </c>
      <c r="D417" s="16">
        <f t="shared" si="32"/>
        <v>452.8579456765901</v>
      </c>
      <c r="E417" s="16">
        <f t="shared" si="34"/>
        <v>1009436.3154407876</v>
      </c>
      <c r="F417" s="16">
        <f t="shared" si="30"/>
        <v>77875.61212869271</v>
      </c>
      <c r="G417" s="10">
        <f t="shared" si="33"/>
        <v>934507.3455443125</v>
      </c>
    </row>
    <row r="418" spans="2:7" ht="13.5">
      <c r="B418" s="15">
        <v>408</v>
      </c>
      <c r="C418" s="16">
        <f t="shared" si="31"/>
        <v>77455.01366392571</v>
      </c>
      <c r="D418" s="16">
        <f t="shared" si="32"/>
        <v>420.59846476699994</v>
      </c>
      <c r="E418" s="16">
        <f t="shared" si="34"/>
        <v>931981.3017768619</v>
      </c>
      <c r="F418" s="16">
        <f t="shared" si="30"/>
        <v>77875.61212869271</v>
      </c>
      <c r="G418" s="10">
        <f t="shared" si="33"/>
        <v>934507.3455443125</v>
      </c>
    </row>
    <row r="419" spans="2:7" ht="13.5">
      <c r="B419" s="15">
        <v>409</v>
      </c>
      <c r="C419" s="16">
        <f t="shared" si="31"/>
        <v>77487.28658628567</v>
      </c>
      <c r="D419" s="16">
        <f t="shared" si="32"/>
        <v>388.3255424070309</v>
      </c>
      <c r="E419" s="16">
        <f t="shared" si="34"/>
        <v>854494.0151905762</v>
      </c>
      <c r="F419" s="16">
        <f t="shared" si="30"/>
        <v>77875.61212869271</v>
      </c>
      <c r="G419" s="10">
        <f t="shared" si="33"/>
        <v>934507.3455443125</v>
      </c>
    </row>
    <row r="420" spans="2:7" ht="13.5">
      <c r="B420" s="15">
        <v>410</v>
      </c>
      <c r="C420" s="16">
        <f t="shared" si="31"/>
        <v>77519.57295569663</v>
      </c>
      <c r="D420" s="16">
        <f t="shared" si="32"/>
        <v>356.0391729960786</v>
      </c>
      <c r="E420" s="16">
        <f t="shared" si="34"/>
        <v>776974.4422348796</v>
      </c>
      <c r="F420" s="16">
        <f t="shared" si="30"/>
        <v>77875.61212869271</v>
      </c>
      <c r="G420" s="10">
        <f t="shared" si="33"/>
        <v>934507.3455443125</v>
      </c>
    </row>
    <row r="421" spans="2:7" ht="13.5">
      <c r="B421" s="15">
        <v>411</v>
      </c>
      <c r="C421" s="16">
        <f t="shared" si="31"/>
        <v>77551.87277776151</v>
      </c>
      <c r="D421" s="16">
        <f t="shared" si="32"/>
        <v>323.73935093120497</v>
      </c>
      <c r="E421" s="16">
        <f t="shared" si="34"/>
        <v>699422.569457118</v>
      </c>
      <c r="F421" s="16">
        <f t="shared" si="30"/>
        <v>77875.61212869272</v>
      </c>
      <c r="G421" s="10">
        <f t="shared" si="33"/>
        <v>934507.3455443126</v>
      </c>
    </row>
    <row r="422" spans="2:7" ht="13.5">
      <c r="B422" s="15">
        <v>412</v>
      </c>
      <c r="C422" s="16">
        <f t="shared" si="31"/>
        <v>77584.18605808557</v>
      </c>
      <c r="D422" s="16">
        <f t="shared" si="32"/>
        <v>291.42607060713766</v>
      </c>
      <c r="E422" s="16">
        <f t="shared" si="34"/>
        <v>621838.3833990325</v>
      </c>
      <c r="F422" s="16">
        <f t="shared" si="30"/>
        <v>77875.61212869271</v>
      </c>
      <c r="G422" s="10">
        <f t="shared" si="33"/>
        <v>934507.3455443125</v>
      </c>
    </row>
    <row r="423" spans="2:7" ht="13.5">
      <c r="B423" s="15">
        <v>413</v>
      </c>
      <c r="C423" s="16">
        <f t="shared" si="31"/>
        <v>77616.51280227644</v>
      </c>
      <c r="D423" s="16">
        <f t="shared" si="32"/>
        <v>259.0993264162687</v>
      </c>
      <c r="E423" s="16">
        <f t="shared" si="34"/>
        <v>544221.8705967561</v>
      </c>
      <c r="F423" s="16">
        <f t="shared" si="30"/>
        <v>77875.61212869271</v>
      </c>
      <c r="G423" s="10">
        <f t="shared" si="33"/>
        <v>934507.3455443125</v>
      </c>
    </row>
    <row r="424" spans="2:7" ht="13.5">
      <c r="B424" s="15">
        <v>414</v>
      </c>
      <c r="C424" s="16">
        <f t="shared" si="31"/>
        <v>77648.85301594406</v>
      </c>
      <c r="D424" s="16">
        <f t="shared" si="32"/>
        <v>226.75911274865348</v>
      </c>
      <c r="E424" s="16">
        <f t="shared" si="34"/>
        <v>466573.01758081204</v>
      </c>
      <c r="F424" s="16">
        <f t="shared" si="30"/>
        <v>77875.61212869271</v>
      </c>
      <c r="G424" s="10">
        <f t="shared" si="33"/>
        <v>934507.3455443125</v>
      </c>
    </row>
    <row r="425" spans="2:7" ht="13.5">
      <c r="B425" s="15">
        <v>415</v>
      </c>
      <c r="C425" s="16">
        <f t="shared" si="31"/>
        <v>77681.2067047007</v>
      </c>
      <c r="D425" s="16">
        <f t="shared" si="32"/>
        <v>194.40542399201013</v>
      </c>
      <c r="E425" s="16">
        <f t="shared" si="34"/>
        <v>388891.8108761113</v>
      </c>
      <c r="F425" s="16">
        <f t="shared" si="30"/>
        <v>77875.61212869271</v>
      </c>
      <c r="G425" s="10">
        <f t="shared" si="33"/>
        <v>934507.3455443125</v>
      </c>
    </row>
    <row r="426" spans="2:7" ht="13.5">
      <c r="B426" s="15">
        <v>416</v>
      </c>
      <c r="C426" s="16">
        <f t="shared" si="31"/>
        <v>77713.57387416098</v>
      </c>
      <c r="D426" s="16">
        <f t="shared" si="32"/>
        <v>162.03825453171817</v>
      </c>
      <c r="E426" s="16">
        <f t="shared" si="34"/>
        <v>311178.2370019503</v>
      </c>
      <c r="F426" s="16">
        <f t="shared" si="30"/>
        <v>77875.6121286927</v>
      </c>
      <c r="G426" s="10">
        <f t="shared" si="33"/>
        <v>934507.3455443124</v>
      </c>
    </row>
    <row r="427" spans="2:7" ht="13.5">
      <c r="B427" s="15">
        <v>417</v>
      </c>
      <c r="C427" s="16">
        <f t="shared" si="31"/>
        <v>77745.9545299419</v>
      </c>
      <c r="D427" s="16">
        <f t="shared" si="32"/>
        <v>129.65759875081775</v>
      </c>
      <c r="E427" s="16">
        <f t="shared" si="34"/>
        <v>233432.28247200843</v>
      </c>
      <c r="F427" s="16">
        <f t="shared" si="30"/>
        <v>77875.61212869271</v>
      </c>
      <c r="G427" s="10">
        <f t="shared" si="33"/>
        <v>934507.3455443125</v>
      </c>
    </row>
    <row r="428" spans="2:7" ht="13.5">
      <c r="B428" s="15">
        <v>418</v>
      </c>
      <c r="C428" s="16">
        <f t="shared" si="31"/>
        <v>77778.3486776627</v>
      </c>
      <c r="D428" s="16">
        <f t="shared" si="32"/>
        <v>97.26345103000862</v>
      </c>
      <c r="E428" s="16">
        <f t="shared" si="34"/>
        <v>155653.93379434574</v>
      </c>
      <c r="F428" s="16">
        <f t="shared" si="30"/>
        <v>77875.61212869271</v>
      </c>
      <c r="G428" s="10">
        <f t="shared" si="33"/>
        <v>934507.3455443125</v>
      </c>
    </row>
    <row r="429" spans="2:7" ht="13.5">
      <c r="B429" s="15">
        <v>419</v>
      </c>
      <c r="C429" s="16">
        <f t="shared" si="31"/>
        <v>77810.75632294506</v>
      </c>
      <c r="D429" s="16">
        <f t="shared" si="32"/>
        <v>64.85580574764917</v>
      </c>
      <c r="E429" s="16">
        <f t="shared" si="34"/>
        <v>77843.17747140068</v>
      </c>
      <c r="F429" s="16">
        <f t="shared" si="30"/>
        <v>77875.61212869271</v>
      </c>
      <c r="G429" s="10">
        <f t="shared" si="33"/>
        <v>934507.3455443125</v>
      </c>
    </row>
    <row r="430" spans="2:7" ht="13.5">
      <c r="B430" s="15">
        <v>420</v>
      </c>
      <c r="C430" s="16">
        <f t="shared" si="31"/>
        <v>77843.17747141294</v>
      </c>
      <c r="D430" s="16">
        <f t="shared" si="32"/>
        <v>32.4346572797554</v>
      </c>
      <c r="E430" s="16">
        <f t="shared" si="34"/>
        <v>-1.2267264537513256E-08</v>
      </c>
      <c r="F430" s="16">
        <f>SUM(C430:D430)</f>
        <v>77875.6121286927</v>
      </c>
      <c r="G430" s="10">
        <f t="shared" si="33"/>
        <v>934507.3455443124</v>
      </c>
    </row>
    <row r="431" spans="3:7" ht="13.5">
      <c r="C431" s="17">
        <f>SUM(C11:C430)</f>
        <v>30000000.000000015</v>
      </c>
      <c r="D431" s="17">
        <f>SUM(D11:D430)</f>
        <v>2707757.0940509434</v>
      </c>
      <c r="F431" s="17">
        <f>SUM(F11:F430)</f>
        <v>32707757.094051216</v>
      </c>
      <c r="G431" s="18"/>
    </row>
    <row r="432" ht="13.5">
      <c r="G432" s="18"/>
    </row>
    <row r="433" ht="13.5">
      <c r="G433" s="18"/>
    </row>
    <row r="434" spans="2:7" ht="13.5">
      <c r="B434" s="3" t="s">
        <v>15</v>
      </c>
      <c r="G434" s="18"/>
    </row>
    <row r="435" spans="2:7" ht="13.5">
      <c r="B435" s="1" t="s">
        <v>16</v>
      </c>
      <c r="C435" s="1" t="s">
        <v>17</v>
      </c>
      <c r="D435" s="1" t="s">
        <v>4</v>
      </c>
      <c r="E435" s="1" t="s">
        <v>5</v>
      </c>
      <c r="F435" s="1" t="s">
        <v>6</v>
      </c>
      <c r="G435" s="18"/>
    </row>
    <row r="436" spans="2:7" ht="13.5">
      <c r="B436" s="16">
        <f>VLOOKUP(E5*12,B9:G430,4,0)</f>
        <v>21957207.35699668</v>
      </c>
      <c r="C436" s="19">
        <f>D6</f>
        <v>0.01</v>
      </c>
      <c r="D436" s="20">
        <f>B5-E5</f>
        <v>25</v>
      </c>
      <c r="E436" s="16">
        <f>SUM(C440:D440)</f>
        <v>82750.66624680601</v>
      </c>
      <c r="F436" s="21">
        <f>E436*12</f>
        <v>993007.9949616721</v>
      </c>
      <c r="G436" s="18"/>
    </row>
    <row r="437" ht="13.5">
      <c r="G437" s="18"/>
    </row>
    <row r="438" spans="2:7" ht="13.5">
      <c r="B438" s="1" t="s">
        <v>10</v>
      </c>
      <c r="C438" s="1" t="s">
        <v>11</v>
      </c>
      <c r="D438" s="1" t="s">
        <v>12</v>
      </c>
      <c r="E438" s="1" t="s">
        <v>13</v>
      </c>
      <c r="F438" s="1" t="s">
        <v>5</v>
      </c>
      <c r="G438" s="22" t="s">
        <v>6</v>
      </c>
    </row>
    <row r="439" spans="2:7" ht="13.5">
      <c r="B439" s="15">
        <v>0</v>
      </c>
      <c r="C439" s="12" t="s">
        <v>14</v>
      </c>
      <c r="D439" s="12" t="s">
        <v>14</v>
      </c>
      <c r="E439" s="16">
        <f>B436</f>
        <v>21957207.35699668</v>
      </c>
      <c r="F439" s="15"/>
      <c r="G439" s="10"/>
    </row>
    <row r="440" spans="2:7" ht="13.5">
      <c r="B440" s="15">
        <v>1</v>
      </c>
      <c r="C440" s="16">
        <f>PPMT(C$436/12,B440,D$436*12,B$436*-1,0,0)</f>
        <v>64452.99344930878</v>
      </c>
      <c r="D440" s="16">
        <f>IPMT(C$436/12,B440,D$436*12,B$436*-1,0)</f>
        <v>18297.672797497235</v>
      </c>
      <c r="E440" s="16">
        <f>E439-C440</f>
        <v>21892754.363547374</v>
      </c>
      <c r="F440" s="16">
        <f>SUM(C440:D440)</f>
        <v>82750.66624680601</v>
      </c>
      <c r="G440" s="10">
        <f>F440*12</f>
        <v>993007.9949616721</v>
      </c>
    </row>
    <row r="441" spans="2:7" ht="13.5">
      <c r="B441" s="15">
        <v>2</v>
      </c>
      <c r="C441" s="16">
        <f>PPMT(C$436/12,B441,D$436*12,B$436*-1,0,0)</f>
        <v>64506.704277183206</v>
      </c>
      <c r="D441" s="16">
        <f>IPMT(C$436/12,B441,D$436*12,B$436*-1,0)</f>
        <v>18243.96196962281</v>
      </c>
      <c r="E441" s="16">
        <f>E440-C441</f>
        <v>21828247.65927019</v>
      </c>
      <c r="F441" s="16">
        <f>SUM(C441:D441)</f>
        <v>82750.66624680601</v>
      </c>
      <c r="G441" s="10">
        <f>F441*12</f>
        <v>993007.9949616721</v>
      </c>
    </row>
    <row r="442" spans="2:7" ht="13.5">
      <c r="B442" s="15">
        <v>3</v>
      </c>
      <c r="C442" s="16">
        <f aca="true" t="shared" si="35" ref="C442:C505">PPMT(C$436/12,B442,D$436*12,B$436*-1,0,0)</f>
        <v>64560.45986408086</v>
      </c>
      <c r="D442" s="16">
        <f aca="true" t="shared" si="36" ref="D442:D505">IPMT(C$436/12,B442,D$436*12,B$436*-1,0)</f>
        <v>18190.20638272516</v>
      </c>
      <c r="E442" s="16">
        <f aca="true" t="shared" si="37" ref="E442:E505">E441-C442</f>
        <v>21763687.19940611</v>
      </c>
      <c r="F442" s="16">
        <f aca="true" t="shared" si="38" ref="F442:F505">SUM(C442:D442)</f>
        <v>82750.66624680602</v>
      </c>
      <c r="G442" s="10">
        <f aca="true" t="shared" si="39" ref="G442:G505">F442*12</f>
        <v>993007.9949616722</v>
      </c>
    </row>
    <row r="443" spans="2:7" ht="13.5">
      <c r="B443" s="15">
        <v>4</v>
      </c>
      <c r="C443" s="16">
        <f t="shared" si="35"/>
        <v>64614.26024730092</v>
      </c>
      <c r="D443" s="16">
        <f t="shared" si="36"/>
        <v>18136.405999505092</v>
      </c>
      <c r="E443" s="16">
        <f t="shared" si="37"/>
        <v>21699072.93915881</v>
      </c>
      <c r="F443" s="16">
        <f t="shared" si="38"/>
        <v>82750.66624680601</v>
      </c>
      <c r="G443" s="10">
        <f t="shared" si="39"/>
        <v>993007.9949616721</v>
      </c>
    </row>
    <row r="444" spans="2:7" ht="13.5">
      <c r="B444" s="15">
        <v>5</v>
      </c>
      <c r="C444" s="16">
        <f t="shared" si="35"/>
        <v>64668.10546417367</v>
      </c>
      <c r="D444" s="16">
        <f t="shared" si="36"/>
        <v>18082.560782632343</v>
      </c>
      <c r="E444" s="16">
        <f t="shared" si="37"/>
        <v>21634404.833694633</v>
      </c>
      <c r="F444" s="16">
        <f t="shared" si="38"/>
        <v>82750.66624680601</v>
      </c>
      <c r="G444" s="10">
        <f t="shared" si="39"/>
        <v>993007.9949616721</v>
      </c>
    </row>
    <row r="445" spans="2:7" ht="13.5">
      <c r="B445" s="15">
        <v>6</v>
      </c>
      <c r="C445" s="16">
        <f t="shared" si="35"/>
        <v>64721.995552060485</v>
      </c>
      <c r="D445" s="16">
        <f t="shared" si="36"/>
        <v>18028.670694745528</v>
      </c>
      <c r="E445" s="16">
        <f t="shared" si="37"/>
        <v>21569682.838142574</v>
      </c>
      <c r="F445" s="16">
        <f t="shared" si="38"/>
        <v>82750.66624680601</v>
      </c>
      <c r="G445" s="10">
        <f t="shared" si="39"/>
        <v>993007.9949616721</v>
      </c>
    </row>
    <row r="446" spans="2:7" ht="13.5">
      <c r="B446" s="15">
        <v>7</v>
      </c>
      <c r="C446" s="16">
        <f t="shared" si="35"/>
        <v>64775.93054835387</v>
      </c>
      <c r="D446" s="16">
        <f t="shared" si="36"/>
        <v>17974.735698452147</v>
      </c>
      <c r="E446" s="16">
        <f t="shared" si="37"/>
        <v>21504906.90759422</v>
      </c>
      <c r="F446" s="16">
        <f t="shared" si="38"/>
        <v>82750.66624680601</v>
      </c>
      <c r="G446" s="10">
        <f t="shared" si="39"/>
        <v>993007.9949616721</v>
      </c>
    </row>
    <row r="447" spans="2:7" ht="13.5">
      <c r="B447" s="15">
        <v>8</v>
      </c>
      <c r="C447" s="16">
        <f t="shared" si="35"/>
        <v>64829.9104904775</v>
      </c>
      <c r="D447" s="16">
        <f t="shared" si="36"/>
        <v>17920.755756328515</v>
      </c>
      <c r="E447" s="16">
        <f t="shared" si="37"/>
        <v>21440076.99710374</v>
      </c>
      <c r="F447" s="16">
        <f t="shared" si="38"/>
        <v>82750.66624680601</v>
      </c>
      <c r="G447" s="10">
        <f t="shared" si="39"/>
        <v>993007.9949616721</v>
      </c>
    </row>
    <row r="448" spans="2:7" ht="13.5">
      <c r="B448" s="15">
        <v>9</v>
      </c>
      <c r="C448" s="16">
        <f t="shared" si="35"/>
        <v>64883.93541588623</v>
      </c>
      <c r="D448" s="16">
        <f t="shared" si="36"/>
        <v>17866.730830919787</v>
      </c>
      <c r="E448" s="16">
        <f t="shared" si="37"/>
        <v>21375193.061687853</v>
      </c>
      <c r="F448" s="16">
        <f t="shared" si="38"/>
        <v>82750.66624680602</v>
      </c>
      <c r="G448" s="10">
        <f t="shared" si="39"/>
        <v>993007.9949616722</v>
      </c>
    </row>
    <row r="449" spans="2:7" ht="13.5">
      <c r="B449" s="15">
        <v>10</v>
      </c>
      <c r="C449" s="16">
        <f t="shared" si="35"/>
        <v>64938.005362066135</v>
      </c>
      <c r="D449" s="16">
        <f t="shared" si="36"/>
        <v>17812.660884739882</v>
      </c>
      <c r="E449" s="16">
        <f t="shared" si="37"/>
        <v>21310255.056325786</v>
      </c>
      <c r="F449" s="16">
        <f t="shared" si="38"/>
        <v>82750.66624680601</v>
      </c>
      <c r="G449" s="10">
        <f t="shared" si="39"/>
        <v>993007.9949616721</v>
      </c>
    </row>
    <row r="450" spans="2:7" ht="13.5">
      <c r="B450" s="15">
        <v>11</v>
      </c>
      <c r="C450" s="16">
        <f t="shared" si="35"/>
        <v>64992.120366534524</v>
      </c>
      <c r="D450" s="16">
        <f t="shared" si="36"/>
        <v>17758.545880271497</v>
      </c>
      <c r="E450" s="16">
        <f t="shared" si="37"/>
        <v>21245262.93595925</v>
      </c>
      <c r="F450" s="16">
        <f t="shared" si="38"/>
        <v>82750.66624680602</v>
      </c>
      <c r="G450" s="10">
        <f t="shared" si="39"/>
        <v>993007.9949616722</v>
      </c>
    </row>
    <row r="451" spans="2:7" ht="13.5">
      <c r="B451" s="15">
        <v>12</v>
      </c>
      <c r="C451" s="16">
        <f t="shared" si="35"/>
        <v>65046.28046683996</v>
      </c>
      <c r="D451" s="16">
        <f t="shared" si="36"/>
        <v>17704.385779966047</v>
      </c>
      <c r="E451" s="16">
        <f t="shared" si="37"/>
        <v>21180216.65549241</v>
      </c>
      <c r="F451" s="16">
        <f t="shared" si="38"/>
        <v>82750.66624680601</v>
      </c>
      <c r="G451" s="10">
        <f t="shared" si="39"/>
        <v>993007.9949616721</v>
      </c>
    </row>
    <row r="452" spans="2:7" ht="13.5">
      <c r="B452" s="15">
        <v>13</v>
      </c>
      <c r="C452" s="16">
        <f t="shared" si="35"/>
        <v>65100.48570056233</v>
      </c>
      <c r="D452" s="16">
        <f t="shared" si="36"/>
        <v>17650.180546243682</v>
      </c>
      <c r="E452" s="16">
        <f t="shared" si="37"/>
        <v>21115116.169791847</v>
      </c>
      <c r="F452" s="16">
        <f t="shared" si="38"/>
        <v>82750.66624680601</v>
      </c>
      <c r="G452" s="10">
        <f t="shared" si="39"/>
        <v>993007.9949616721</v>
      </c>
    </row>
    <row r="453" spans="2:7" ht="13.5">
      <c r="B453" s="15">
        <v>14</v>
      </c>
      <c r="C453" s="16">
        <f t="shared" si="35"/>
        <v>65154.7361053128</v>
      </c>
      <c r="D453" s="16">
        <f t="shared" si="36"/>
        <v>17595.930141493212</v>
      </c>
      <c r="E453" s="16">
        <f t="shared" si="37"/>
        <v>21049961.433686536</v>
      </c>
      <c r="F453" s="16">
        <f t="shared" si="38"/>
        <v>82750.66624680601</v>
      </c>
      <c r="G453" s="10">
        <f t="shared" si="39"/>
        <v>993007.9949616721</v>
      </c>
    </row>
    <row r="454" spans="2:7" ht="13.5">
      <c r="B454" s="15">
        <v>15</v>
      </c>
      <c r="C454" s="16">
        <f t="shared" si="35"/>
        <v>65209.031718733895</v>
      </c>
      <c r="D454" s="16">
        <f t="shared" si="36"/>
        <v>17541.63452807212</v>
      </c>
      <c r="E454" s="16">
        <f t="shared" si="37"/>
        <v>20984752.4019678</v>
      </c>
      <c r="F454" s="16">
        <f t="shared" si="38"/>
        <v>82750.66624680601</v>
      </c>
      <c r="G454" s="10">
        <f t="shared" si="39"/>
        <v>993007.9949616721</v>
      </c>
    </row>
    <row r="455" spans="2:7" ht="13.5">
      <c r="B455" s="15">
        <v>16</v>
      </c>
      <c r="C455" s="16">
        <f t="shared" si="35"/>
        <v>65263.372578499504</v>
      </c>
      <c r="D455" s="16">
        <f t="shared" si="36"/>
        <v>17487.293668306513</v>
      </c>
      <c r="E455" s="16">
        <f t="shared" si="37"/>
        <v>20919489.029389303</v>
      </c>
      <c r="F455" s="16">
        <f t="shared" si="38"/>
        <v>82750.66624680601</v>
      </c>
      <c r="G455" s="10">
        <f t="shared" si="39"/>
        <v>993007.9949616721</v>
      </c>
    </row>
    <row r="456" spans="2:7" ht="13.5">
      <c r="B456" s="15">
        <v>17</v>
      </c>
      <c r="C456" s="16">
        <f t="shared" si="35"/>
        <v>65317.758722314924</v>
      </c>
      <c r="D456" s="16">
        <f t="shared" si="36"/>
        <v>17432.907524491093</v>
      </c>
      <c r="E456" s="16">
        <f t="shared" si="37"/>
        <v>20854171.270666987</v>
      </c>
      <c r="F456" s="16">
        <f t="shared" si="38"/>
        <v>82750.66624680601</v>
      </c>
      <c r="G456" s="10">
        <f t="shared" si="39"/>
        <v>993007.9949616721</v>
      </c>
    </row>
    <row r="457" spans="2:7" ht="13.5">
      <c r="B457" s="15">
        <v>18</v>
      </c>
      <c r="C457" s="16">
        <f t="shared" si="35"/>
        <v>65372.19018791686</v>
      </c>
      <c r="D457" s="16">
        <f t="shared" si="36"/>
        <v>17378.476058889162</v>
      </c>
      <c r="E457" s="16">
        <f t="shared" si="37"/>
        <v>20788799.08047907</v>
      </c>
      <c r="F457" s="16">
        <f t="shared" si="38"/>
        <v>82750.66624680602</v>
      </c>
      <c r="G457" s="10">
        <f t="shared" si="39"/>
        <v>993007.9949616722</v>
      </c>
    </row>
    <row r="458" spans="2:7" ht="13.5">
      <c r="B458" s="15">
        <v>19</v>
      </c>
      <c r="C458" s="16">
        <f t="shared" si="35"/>
        <v>65426.66701307346</v>
      </c>
      <c r="D458" s="16">
        <f t="shared" si="36"/>
        <v>17323.999233732568</v>
      </c>
      <c r="E458" s="16">
        <f t="shared" si="37"/>
        <v>20723372.413465995</v>
      </c>
      <c r="F458" s="16">
        <f t="shared" si="38"/>
        <v>82750.66624680602</v>
      </c>
      <c r="G458" s="10">
        <f t="shared" si="39"/>
        <v>993007.9949616722</v>
      </c>
    </row>
    <row r="459" spans="2:7" ht="13.5">
      <c r="B459" s="15">
        <v>20</v>
      </c>
      <c r="C459" s="16">
        <f t="shared" si="35"/>
        <v>65481.189235584345</v>
      </c>
      <c r="D459" s="16">
        <f t="shared" si="36"/>
        <v>17269.47701122167</v>
      </c>
      <c r="E459" s="16">
        <f t="shared" si="37"/>
        <v>20657891.224230412</v>
      </c>
      <c r="F459" s="16">
        <f t="shared" si="38"/>
        <v>82750.66624680601</v>
      </c>
      <c r="G459" s="10">
        <f t="shared" si="39"/>
        <v>993007.9949616721</v>
      </c>
    </row>
    <row r="460" spans="2:7" ht="13.5">
      <c r="B460" s="15">
        <v>21</v>
      </c>
      <c r="C460" s="16">
        <f t="shared" si="35"/>
        <v>65535.75689328066</v>
      </c>
      <c r="D460" s="16">
        <f t="shared" si="36"/>
        <v>17214.909353525352</v>
      </c>
      <c r="E460" s="16">
        <f t="shared" si="37"/>
        <v>20592355.46733713</v>
      </c>
      <c r="F460" s="16">
        <f t="shared" si="38"/>
        <v>82750.66624680601</v>
      </c>
      <c r="G460" s="10">
        <f t="shared" si="39"/>
        <v>993007.9949616721</v>
      </c>
    </row>
    <row r="461" spans="2:7" ht="13.5">
      <c r="B461" s="15">
        <v>22</v>
      </c>
      <c r="C461" s="16">
        <f t="shared" si="35"/>
        <v>65590.37002402506</v>
      </c>
      <c r="D461" s="16">
        <f t="shared" si="36"/>
        <v>17160.29622278095</v>
      </c>
      <c r="E461" s="16">
        <f t="shared" si="37"/>
        <v>20526765.097313106</v>
      </c>
      <c r="F461" s="16">
        <f t="shared" si="38"/>
        <v>82750.66624680601</v>
      </c>
      <c r="G461" s="10">
        <f t="shared" si="39"/>
        <v>993007.9949616721</v>
      </c>
    </row>
    <row r="462" spans="2:7" ht="13.5">
      <c r="B462" s="15">
        <v>23</v>
      </c>
      <c r="C462" s="16">
        <f t="shared" si="35"/>
        <v>65645.02866571175</v>
      </c>
      <c r="D462" s="16">
        <f t="shared" si="36"/>
        <v>17105.637581094263</v>
      </c>
      <c r="E462" s="16">
        <f t="shared" si="37"/>
        <v>20461120.068647396</v>
      </c>
      <c r="F462" s="16">
        <f t="shared" si="38"/>
        <v>82750.66624680601</v>
      </c>
      <c r="G462" s="10">
        <f t="shared" si="39"/>
        <v>993007.9949616721</v>
      </c>
    </row>
    <row r="463" spans="2:7" ht="13.5">
      <c r="B463" s="15">
        <v>24</v>
      </c>
      <c r="C463" s="16">
        <f t="shared" si="35"/>
        <v>65699.73285626652</v>
      </c>
      <c r="D463" s="16">
        <f t="shared" si="36"/>
        <v>17050.9333905395</v>
      </c>
      <c r="E463" s="16">
        <f t="shared" si="37"/>
        <v>20395420.33579113</v>
      </c>
      <c r="F463" s="16">
        <f t="shared" si="38"/>
        <v>82750.66624680602</v>
      </c>
      <c r="G463" s="10">
        <f t="shared" si="39"/>
        <v>993007.9949616722</v>
      </c>
    </row>
    <row r="464" spans="2:7" ht="13.5">
      <c r="B464" s="15">
        <v>25</v>
      </c>
      <c r="C464" s="16">
        <f t="shared" si="35"/>
        <v>65754.48263364674</v>
      </c>
      <c r="D464" s="16">
        <f t="shared" si="36"/>
        <v>16996.18361315928</v>
      </c>
      <c r="E464" s="16">
        <f t="shared" si="37"/>
        <v>20329665.853157483</v>
      </c>
      <c r="F464" s="16">
        <f t="shared" si="38"/>
        <v>82750.66624680601</v>
      </c>
      <c r="G464" s="10">
        <f t="shared" si="39"/>
        <v>993007.9949616721</v>
      </c>
    </row>
    <row r="465" spans="2:7" ht="13.5">
      <c r="B465" s="15">
        <v>26</v>
      </c>
      <c r="C465" s="16">
        <f t="shared" si="35"/>
        <v>65809.27803584145</v>
      </c>
      <c r="D465" s="16">
        <f t="shared" si="36"/>
        <v>16941.388210964575</v>
      </c>
      <c r="E465" s="16">
        <f t="shared" si="37"/>
        <v>20263856.57512164</v>
      </c>
      <c r="F465" s="16">
        <f t="shared" si="38"/>
        <v>82750.66624680602</v>
      </c>
      <c r="G465" s="10">
        <f t="shared" si="39"/>
        <v>993007.9949616722</v>
      </c>
    </row>
    <row r="466" spans="2:7" ht="13.5">
      <c r="B466" s="15">
        <v>27</v>
      </c>
      <c r="C466" s="16">
        <f t="shared" si="35"/>
        <v>65864.1191008713</v>
      </c>
      <c r="D466" s="16">
        <f t="shared" si="36"/>
        <v>16886.547145934706</v>
      </c>
      <c r="E466" s="16">
        <f t="shared" si="37"/>
        <v>20197992.45602077</v>
      </c>
      <c r="F466" s="16">
        <f t="shared" si="38"/>
        <v>82750.66624680601</v>
      </c>
      <c r="G466" s="10">
        <f t="shared" si="39"/>
        <v>993007.9949616721</v>
      </c>
    </row>
    <row r="467" spans="2:7" ht="13.5">
      <c r="B467" s="15">
        <v>28</v>
      </c>
      <c r="C467" s="16">
        <f t="shared" si="35"/>
        <v>65919.0058667887</v>
      </c>
      <c r="D467" s="16">
        <f t="shared" si="36"/>
        <v>16831.66038001731</v>
      </c>
      <c r="E467" s="16">
        <f t="shared" si="37"/>
        <v>20132073.45015398</v>
      </c>
      <c r="F467" s="16">
        <f t="shared" si="38"/>
        <v>82750.66624680601</v>
      </c>
      <c r="G467" s="10">
        <f t="shared" si="39"/>
        <v>993007.9949616721</v>
      </c>
    </row>
    <row r="468" spans="2:7" ht="13.5">
      <c r="B468" s="15">
        <v>29</v>
      </c>
      <c r="C468" s="16">
        <f t="shared" si="35"/>
        <v>65973.9383716777</v>
      </c>
      <c r="D468" s="16">
        <f t="shared" si="36"/>
        <v>16776.727875128323</v>
      </c>
      <c r="E468" s="16">
        <f t="shared" si="37"/>
        <v>20066099.511782303</v>
      </c>
      <c r="F468" s="16">
        <f t="shared" si="38"/>
        <v>82750.66624680601</v>
      </c>
      <c r="G468" s="10">
        <f t="shared" si="39"/>
        <v>993007.9949616721</v>
      </c>
    </row>
    <row r="469" spans="2:7" ht="13.5">
      <c r="B469" s="15">
        <v>30</v>
      </c>
      <c r="C469" s="16">
        <f t="shared" si="35"/>
        <v>66028.91665365409</v>
      </c>
      <c r="D469" s="16">
        <f t="shared" si="36"/>
        <v>16721.749593151926</v>
      </c>
      <c r="E469" s="16">
        <f t="shared" si="37"/>
        <v>20000070.595128648</v>
      </c>
      <c r="F469" s="16">
        <f t="shared" si="38"/>
        <v>82750.66624680601</v>
      </c>
      <c r="G469" s="10">
        <f t="shared" si="39"/>
        <v>993007.9949616721</v>
      </c>
    </row>
    <row r="470" spans="2:7" ht="13.5">
      <c r="B470" s="15">
        <v>31</v>
      </c>
      <c r="C470" s="16">
        <f t="shared" si="35"/>
        <v>66083.94075086547</v>
      </c>
      <c r="D470" s="16">
        <f t="shared" si="36"/>
        <v>16666.725495940547</v>
      </c>
      <c r="E470" s="16">
        <f t="shared" si="37"/>
        <v>19933986.65437778</v>
      </c>
      <c r="F470" s="16">
        <f t="shared" si="38"/>
        <v>82750.66624680601</v>
      </c>
      <c r="G470" s="10">
        <f t="shared" si="39"/>
        <v>993007.9949616721</v>
      </c>
    </row>
    <row r="471" spans="2:7" ht="13.5">
      <c r="B471" s="15">
        <v>32</v>
      </c>
      <c r="C471" s="16">
        <f t="shared" si="35"/>
        <v>66139.01070149119</v>
      </c>
      <c r="D471" s="16">
        <f t="shared" si="36"/>
        <v>16611.655545314825</v>
      </c>
      <c r="E471" s="16">
        <f t="shared" si="37"/>
        <v>19867847.64367629</v>
      </c>
      <c r="F471" s="16">
        <f t="shared" si="38"/>
        <v>82750.66624680601</v>
      </c>
      <c r="G471" s="10">
        <f t="shared" si="39"/>
        <v>993007.9949616721</v>
      </c>
    </row>
    <row r="472" spans="2:7" ht="13.5">
      <c r="B472" s="15">
        <v>33</v>
      </c>
      <c r="C472" s="16">
        <f t="shared" si="35"/>
        <v>66194.12654374243</v>
      </c>
      <c r="D472" s="16">
        <f t="shared" si="36"/>
        <v>16556.539703063583</v>
      </c>
      <c r="E472" s="16">
        <f t="shared" si="37"/>
        <v>19801653.517132547</v>
      </c>
      <c r="F472" s="16">
        <f t="shared" si="38"/>
        <v>82750.66624680601</v>
      </c>
      <c r="G472" s="10">
        <f t="shared" si="39"/>
        <v>993007.9949616721</v>
      </c>
    </row>
    <row r="473" spans="2:7" ht="13.5">
      <c r="B473" s="15">
        <v>34</v>
      </c>
      <c r="C473" s="16">
        <f t="shared" si="35"/>
        <v>66249.28831586223</v>
      </c>
      <c r="D473" s="16">
        <f t="shared" si="36"/>
        <v>16501.3779309438</v>
      </c>
      <c r="E473" s="16">
        <f t="shared" si="37"/>
        <v>19735404.228816684</v>
      </c>
      <c r="F473" s="16">
        <f t="shared" si="38"/>
        <v>82750.66624680602</v>
      </c>
      <c r="G473" s="10">
        <f t="shared" si="39"/>
        <v>993007.9949616722</v>
      </c>
    </row>
    <row r="474" spans="2:7" ht="13.5">
      <c r="B474" s="15">
        <v>35</v>
      </c>
      <c r="C474" s="16">
        <f t="shared" si="35"/>
        <v>66304.49605612543</v>
      </c>
      <c r="D474" s="16">
        <f t="shared" si="36"/>
        <v>16446.17019068058</v>
      </c>
      <c r="E474" s="16">
        <f t="shared" si="37"/>
        <v>19669099.73276056</v>
      </c>
      <c r="F474" s="16">
        <f t="shared" si="38"/>
        <v>82750.66624680601</v>
      </c>
      <c r="G474" s="10">
        <f t="shared" si="39"/>
        <v>993007.9949616721</v>
      </c>
    </row>
    <row r="475" spans="2:7" ht="13.5">
      <c r="B475" s="15">
        <v>36</v>
      </c>
      <c r="C475" s="16">
        <f t="shared" si="35"/>
        <v>66359.74980283888</v>
      </c>
      <c r="D475" s="16">
        <f t="shared" si="36"/>
        <v>16390.916443967144</v>
      </c>
      <c r="E475" s="16">
        <f t="shared" si="37"/>
        <v>19602739.98295772</v>
      </c>
      <c r="F475" s="16">
        <f t="shared" si="38"/>
        <v>82750.66624680602</v>
      </c>
      <c r="G475" s="10">
        <f t="shared" si="39"/>
        <v>993007.9949616722</v>
      </c>
    </row>
    <row r="476" spans="2:7" ht="13.5">
      <c r="B476" s="15">
        <v>37</v>
      </c>
      <c r="C476" s="16">
        <f t="shared" si="35"/>
        <v>66415.04959434125</v>
      </c>
      <c r="D476" s="16">
        <f t="shared" si="36"/>
        <v>16335.616652464778</v>
      </c>
      <c r="E476" s="16">
        <f t="shared" si="37"/>
        <v>19536324.933363378</v>
      </c>
      <c r="F476" s="16">
        <f t="shared" si="38"/>
        <v>82750.66624680604</v>
      </c>
      <c r="G476" s="10">
        <f t="shared" si="39"/>
        <v>993007.9949616725</v>
      </c>
    </row>
    <row r="477" spans="2:7" ht="13.5">
      <c r="B477" s="15">
        <v>38</v>
      </c>
      <c r="C477" s="16">
        <f t="shared" si="35"/>
        <v>66470.39546900318</v>
      </c>
      <c r="D477" s="16">
        <f t="shared" si="36"/>
        <v>16280.270777802825</v>
      </c>
      <c r="E477" s="16">
        <f t="shared" si="37"/>
        <v>19469854.537894376</v>
      </c>
      <c r="F477" s="16">
        <f t="shared" si="38"/>
        <v>82750.66624680601</v>
      </c>
      <c r="G477" s="10">
        <f t="shared" si="39"/>
        <v>993007.9949616721</v>
      </c>
    </row>
    <row r="478" spans="2:7" ht="13.5">
      <c r="B478" s="15">
        <v>39</v>
      </c>
      <c r="C478" s="16">
        <f t="shared" si="35"/>
        <v>66525.78746522736</v>
      </c>
      <c r="D478" s="16">
        <f t="shared" si="36"/>
        <v>16224.878781578656</v>
      </c>
      <c r="E478" s="16">
        <f t="shared" si="37"/>
        <v>19403328.75042915</v>
      </c>
      <c r="F478" s="16">
        <f t="shared" si="38"/>
        <v>82750.66624680601</v>
      </c>
      <c r="G478" s="10">
        <f t="shared" si="39"/>
        <v>993007.9949616721</v>
      </c>
    </row>
    <row r="479" spans="2:7" ht="13.5">
      <c r="B479" s="15">
        <v>40</v>
      </c>
      <c r="C479" s="16">
        <f t="shared" si="35"/>
        <v>66581.2256214484</v>
      </c>
      <c r="D479" s="16">
        <f t="shared" si="36"/>
        <v>16169.440625357633</v>
      </c>
      <c r="E479" s="16">
        <f t="shared" si="37"/>
        <v>19336747.524807703</v>
      </c>
      <c r="F479" s="16">
        <f t="shared" si="38"/>
        <v>82750.66624680602</v>
      </c>
      <c r="G479" s="10">
        <f t="shared" si="39"/>
        <v>993007.9949616722</v>
      </c>
    </row>
    <row r="480" spans="2:7" ht="13.5">
      <c r="B480" s="15">
        <v>41</v>
      </c>
      <c r="C480" s="16">
        <f t="shared" si="35"/>
        <v>66636.70997613293</v>
      </c>
      <c r="D480" s="16">
        <f t="shared" si="36"/>
        <v>16113.956270673092</v>
      </c>
      <c r="E480" s="16">
        <f t="shared" si="37"/>
        <v>19270110.81483157</v>
      </c>
      <c r="F480" s="16">
        <f t="shared" si="38"/>
        <v>82750.66624680602</v>
      </c>
      <c r="G480" s="10">
        <f t="shared" si="39"/>
        <v>993007.9949616722</v>
      </c>
    </row>
    <row r="481" spans="2:7" ht="13.5">
      <c r="B481" s="15">
        <v>42</v>
      </c>
      <c r="C481" s="16">
        <f t="shared" si="35"/>
        <v>66692.24056777969</v>
      </c>
      <c r="D481" s="16">
        <f t="shared" si="36"/>
        <v>16058.425679026312</v>
      </c>
      <c r="E481" s="16">
        <f t="shared" si="37"/>
        <v>19203418.57426379</v>
      </c>
      <c r="F481" s="16">
        <f t="shared" si="38"/>
        <v>82750.66624680601</v>
      </c>
      <c r="G481" s="10">
        <f t="shared" si="39"/>
        <v>993007.9949616721</v>
      </c>
    </row>
    <row r="482" spans="2:7" ht="13.5">
      <c r="B482" s="15">
        <v>43</v>
      </c>
      <c r="C482" s="16">
        <f t="shared" si="35"/>
        <v>66747.81743491952</v>
      </c>
      <c r="D482" s="16">
        <f t="shared" si="36"/>
        <v>16002.848811886497</v>
      </c>
      <c r="E482" s="16">
        <f t="shared" si="37"/>
        <v>19136670.75682887</v>
      </c>
      <c r="F482" s="16">
        <f t="shared" si="38"/>
        <v>82750.66624680601</v>
      </c>
      <c r="G482" s="10">
        <f t="shared" si="39"/>
        <v>993007.9949616721</v>
      </c>
    </row>
    <row r="483" spans="2:7" ht="13.5">
      <c r="B483" s="15">
        <v>44</v>
      </c>
      <c r="C483" s="16">
        <f t="shared" si="35"/>
        <v>66803.44061611529</v>
      </c>
      <c r="D483" s="16">
        <f t="shared" si="36"/>
        <v>15947.225630690733</v>
      </c>
      <c r="E483" s="16">
        <f t="shared" si="37"/>
        <v>19069867.316212755</v>
      </c>
      <c r="F483" s="16">
        <f t="shared" si="38"/>
        <v>82750.66624680602</v>
      </c>
      <c r="G483" s="10">
        <f t="shared" si="39"/>
        <v>993007.9949616722</v>
      </c>
    </row>
    <row r="484" spans="2:7" ht="13.5">
      <c r="B484" s="15">
        <v>45</v>
      </c>
      <c r="C484" s="16">
        <f t="shared" si="35"/>
        <v>66859.11014996206</v>
      </c>
      <c r="D484" s="16">
        <f t="shared" si="36"/>
        <v>15891.55609684397</v>
      </c>
      <c r="E484" s="16">
        <f t="shared" si="37"/>
        <v>19003008.206062794</v>
      </c>
      <c r="F484" s="16">
        <f t="shared" si="38"/>
        <v>82750.66624680602</v>
      </c>
      <c r="G484" s="10">
        <f t="shared" si="39"/>
        <v>993007.9949616722</v>
      </c>
    </row>
    <row r="485" spans="2:7" ht="13.5">
      <c r="B485" s="15">
        <v>46</v>
      </c>
      <c r="C485" s="16">
        <f t="shared" si="35"/>
        <v>66914.82607508701</v>
      </c>
      <c r="D485" s="16">
        <f t="shared" si="36"/>
        <v>15835.840171719003</v>
      </c>
      <c r="E485" s="16">
        <f t="shared" si="37"/>
        <v>18936093.379987705</v>
      </c>
      <c r="F485" s="16">
        <f t="shared" si="38"/>
        <v>82750.66624680601</v>
      </c>
      <c r="G485" s="10">
        <f t="shared" si="39"/>
        <v>993007.9949616721</v>
      </c>
    </row>
    <row r="486" spans="2:7" ht="13.5">
      <c r="B486" s="15">
        <v>47</v>
      </c>
      <c r="C486" s="16">
        <f t="shared" si="35"/>
        <v>66970.58843014958</v>
      </c>
      <c r="D486" s="16">
        <f t="shared" si="36"/>
        <v>15780.077816656429</v>
      </c>
      <c r="E486" s="16">
        <f t="shared" si="37"/>
        <v>18869122.791557554</v>
      </c>
      <c r="F486" s="16">
        <f t="shared" si="38"/>
        <v>82750.66624680601</v>
      </c>
      <c r="G486" s="10">
        <f t="shared" si="39"/>
        <v>993007.9949616721</v>
      </c>
    </row>
    <row r="487" spans="2:7" ht="13.5">
      <c r="B487" s="15">
        <v>48</v>
      </c>
      <c r="C487" s="16">
        <f t="shared" si="35"/>
        <v>67026.39725384138</v>
      </c>
      <c r="D487" s="16">
        <f t="shared" si="36"/>
        <v>15724.268992964639</v>
      </c>
      <c r="E487" s="16">
        <f t="shared" si="37"/>
        <v>18802096.394303713</v>
      </c>
      <c r="F487" s="16">
        <f t="shared" si="38"/>
        <v>82750.66624680602</v>
      </c>
      <c r="G487" s="10">
        <f t="shared" si="39"/>
        <v>993007.9949616722</v>
      </c>
    </row>
    <row r="488" spans="2:7" ht="13.5">
      <c r="B488" s="15">
        <v>49</v>
      </c>
      <c r="C488" s="16">
        <f t="shared" si="35"/>
        <v>67082.25258488624</v>
      </c>
      <c r="D488" s="16">
        <f t="shared" si="36"/>
        <v>15668.413661919769</v>
      </c>
      <c r="E488" s="16">
        <f t="shared" si="37"/>
        <v>18735014.141718827</v>
      </c>
      <c r="F488" s="16">
        <f t="shared" si="38"/>
        <v>82750.66624680601</v>
      </c>
      <c r="G488" s="10">
        <f t="shared" si="39"/>
        <v>993007.9949616721</v>
      </c>
    </row>
    <row r="489" spans="2:7" ht="13.5">
      <c r="B489" s="15">
        <v>50</v>
      </c>
      <c r="C489" s="16">
        <f t="shared" si="35"/>
        <v>67138.15446204031</v>
      </c>
      <c r="D489" s="16">
        <f t="shared" si="36"/>
        <v>15612.511784765697</v>
      </c>
      <c r="E489" s="16">
        <f t="shared" si="37"/>
        <v>18667875.987256788</v>
      </c>
      <c r="F489" s="16">
        <f t="shared" si="38"/>
        <v>82750.66624680601</v>
      </c>
      <c r="G489" s="10">
        <f t="shared" si="39"/>
        <v>993007.9949616721</v>
      </c>
    </row>
    <row r="490" spans="2:7" ht="13.5">
      <c r="B490" s="15">
        <v>51</v>
      </c>
      <c r="C490" s="16">
        <f t="shared" si="35"/>
        <v>67194.10292409202</v>
      </c>
      <c r="D490" s="16">
        <f t="shared" si="36"/>
        <v>15556.563322713997</v>
      </c>
      <c r="E490" s="16">
        <f t="shared" si="37"/>
        <v>18600681.884332694</v>
      </c>
      <c r="F490" s="16">
        <f t="shared" si="38"/>
        <v>82750.66624680601</v>
      </c>
      <c r="G490" s="10">
        <f t="shared" si="39"/>
        <v>993007.9949616721</v>
      </c>
    </row>
    <row r="491" spans="2:7" ht="13.5">
      <c r="B491" s="15">
        <v>52</v>
      </c>
      <c r="C491" s="16">
        <f t="shared" si="35"/>
        <v>67250.0980098621</v>
      </c>
      <c r="D491" s="16">
        <f t="shared" si="36"/>
        <v>15500.568236943918</v>
      </c>
      <c r="E491" s="16">
        <f t="shared" si="37"/>
        <v>18533431.786322832</v>
      </c>
      <c r="F491" s="16">
        <f t="shared" si="38"/>
        <v>82750.66624680601</v>
      </c>
      <c r="G491" s="10">
        <f t="shared" si="39"/>
        <v>993007.9949616721</v>
      </c>
    </row>
    <row r="492" spans="2:7" ht="13.5">
      <c r="B492" s="15">
        <v>53</v>
      </c>
      <c r="C492" s="16">
        <f t="shared" si="35"/>
        <v>67306.13975820364</v>
      </c>
      <c r="D492" s="16">
        <f t="shared" si="36"/>
        <v>15444.526488602367</v>
      </c>
      <c r="E492" s="16">
        <f t="shared" si="37"/>
        <v>18466125.64656463</v>
      </c>
      <c r="F492" s="16">
        <f t="shared" si="38"/>
        <v>82750.66624680601</v>
      </c>
      <c r="G492" s="10">
        <f t="shared" si="39"/>
        <v>993007.9949616721</v>
      </c>
    </row>
    <row r="493" spans="2:7" ht="13.5">
      <c r="B493" s="15">
        <v>54</v>
      </c>
      <c r="C493" s="16">
        <f t="shared" si="35"/>
        <v>67362.22820800215</v>
      </c>
      <c r="D493" s="16">
        <f t="shared" si="36"/>
        <v>15388.438038803868</v>
      </c>
      <c r="E493" s="16">
        <f t="shared" si="37"/>
        <v>18398763.418356627</v>
      </c>
      <c r="F493" s="16">
        <f t="shared" si="38"/>
        <v>82750.66624680602</v>
      </c>
      <c r="G493" s="10">
        <f t="shared" si="39"/>
        <v>993007.9949616722</v>
      </c>
    </row>
    <row r="494" spans="2:7" ht="13.5">
      <c r="B494" s="15">
        <v>55</v>
      </c>
      <c r="C494" s="16">
        <f t="shared" si="35"/>
        <v>67418.36339817548</v>
      </c>
      <c r="D494" s="16">
        <f t="shared" si="36"/>
        <v>15332.30284863053</v>
      </c>
      <c r="E494" s="16">
        <f t="shared" si="37"/>
        <v>18331345.05495845</v>
      </c>
      <c r="F494" s="16">
        <f t="shared" si="38"/>
        <v>82750.66624680601</v>
      </c>
      <c r="G494" s="10">
        <f t="shared" si="39"/>
        <v>993007.9949616721</v>
      </c>
    </row>
    <row r="495" spans="2:7" ht="13.5">
      <c r="B495" s="15">
        <v>56</v>
      </c>
      <c r="C495" s="16">
        <f t="shared" si="35"/>
        <v>67474.54536767397</v>
      </c>
      <c r="D495" s="16">
        <f t="shared" si="36"/>
        <v>15276.12087913205</v>
      </c>
      <c r="E495" s="16">
        <f t="shared" si="37"/>
        <v>18263870.50959078</v>
      </c>
      <c r="F495" s="16">
        <f t="shared" si="38"/>
        <v>82750.66624680602</v>
      </c>
      <c r="G495" s="10">
        <f t="shared" si="39"/>
        <v>993007.9949616722</v>
      </c>
    </row>
    <row r="496" spans="2:7" ht="13.5">
      <c r="B496" s="15">
        <v>57</v>
      </c>
      <c r="C496" s="16">
        <f t="shared" si="35"/>
        <v>67530.77415548035</v>
      </c>
      <c r="D496" s="16">
        <f t="shared" si="36"/>
        <v>15219.892091325659</v>
      </c>
      <c r="E496" s="16">
        <f t="shared" si="37"/>
        <v>18196339.7354353</v>
      </c>
      <c r="F496" s="16">
        <f t="shared" si="38"/>
        <v>82750.66624680601</v>
      </c>
      <c r="G496" s="10">
        <f t="shared" si="39"/>
        <v>993007.9949616721</v>
      </c>
    </row>
    <row r="497" spans="2:7" ht="13.5">
      <c r="B497" s="15">
        <v>58</v>
      </c>
      <c r="C497" s="16">
        <f t="shared" si="35"/>
        <v>67587.04980060992</v>
      </c>
      <c r="D497" s="16">
        <f t="shared" si="36"/>
        <v>15163.616446196087</v>
      </c>
      <c r="E497" s="16">
        <f t="shared" si="37"/>
        <v>18128752.68563469</v>
      </c>
      <c r="F497" s="16">
        <f t="shared" si="38"/>
        <v>82750.66624680601</v>
      </c>
      <c r="G497" s="10">
        <f t="shared" si="39"/>
        <v>993007.9949616721</v>
      </c>
    </row>
    <row r="498" spans="2:7" ht="13.5">
      <c r="B498" s="15">
        <v>59</v>
      </c>
      <c r="C498" s="16">
        <f t="shared" si="35"/>
        <v>67643.37234211042</v>
      </c>
      <c r="D498" s="16">
        <f t="shared" si="36"/>
        <v>15107.29390469558</v>
      </c>
      <c r="E498" s="16">
        <f t="shared" si="37"/>
        <v>18061109.31329258</v>
      </c>
      <c r="F498" s="16">
        <f t="shared" si="38"/>
        <v>82750.66624680601</v>
      </c>
      <c r="G498" s="10">
        <f t="shared" si="39"/>
        <v>993007.9949616721</v>
      </c>
    </row>
    <row r="499" spans="2:7" ht="13.5">
      <c r="B499" s="15">
        <v>60</v>
      </c>
      <c r="C499" s="16">
        <f t="shared" si="35"/>
        <v>67699.74181906218</v>
      </c>
      <c r="D499" s="16">
        <f t="shared" si="36"/>
        <v>15050.924427743823</v>
      </c>
      <c r="E499" s="16">
        <f t="shared" si="37"/>
        <v>17993409.57147352</v>
      </c>
      <c r="F499" s="16">
        <f t="shared" si="38"/>
        <v>82750.66624680601</v>
      </c>
      <c r="G499" s="10">
        <f t="shared" si="39"/>
        <v>993007.9949616721</v>
      </c>
    </row>
    <row r="500" spans="2:7" ht="13.5">
      <c r="B500" s="15">
        <v>61</v>
      </c>
      <c r="C500" s="16">
        <f t="shared" si="35"/>
        <v>67756.15827057807</v>
      </c>
      <c r="D500" s="16">
        <f t="shared" si="36"/>
        <v>14994.50797622794</v>
      </c>
      <c r="E500" s="16">
        <f t="shared" si="37"/>
        <v>17925653.41320294</v>
      </c>
      <c r="F500" s="16">
        <f t="shared" si="38"/>
        <v>82750.66624680601</v>
      </c>
      <c r="G500" s="10">
        <f t="shared" si="39"/>
        <v>993007.9949616721</v>
      </c>
    </row>
    <row r="501" spans="2:7" ht="13.5">
      <c r="B501" s="15">
        <v>62</v>
      </c>
      <c r="C501" s="16">
        <f t="shared" si="35"/>
        <v>67812.62173580356</v>
      </c>
      <c r="D501" s="16">
        <f t="shared" si="36"/>
        <v>14938.044511002456</v>
      </c>
      <c r="E501" s="16">
        <f t="shared" si="37"/>
        <v>17857840.791467138</v>
      </c>
      <c r="F501" s="16">
        <f t="shared" si="38"/>
        <v>82750.66624680602</v>
      </c>
      <c r="G501" s="10">
        <f t="shared" si="39"/>
        <v>993007.9949616722</v>
      </c>
    </row>
    <row r="502" spans="2:7" ht="13.5">
      <c r="B502" s="15">
        <v>63</v>
      </c>
      <c r="C502" s="16">
        <f t="shared" si="35"/>
        <v>67869.13225391673</v>
      </c>
      <c r="D502" s="16">
        <f t="shared" si="36"/>
        <v>14881.533992889286</v>
      </c>
      <c r="E502" s="16">
        <f t="shared" si="37"/>
        <v>17789971.659213223</v>
      </c>
      <c r="F502" s="16">
        <f t="shared" si="38"/>
        <v>82750.66624680601</v>
      </c>
      <c r="G502" s="10">
        <f t="shared" si="39"/>
        <v>993007.9949616721</v>
      </c>
    </row>
    <row r="503" spans="2:7" ht="13.5">
      <c r="B503" s="15">
        <v>64</v>
      </c>
      <c r="C503" s="16">
        <f t="shared" si="35"/>
        <v>67925.68986412833</v>
      </c>
      <c r="D503" s="16">
        <f t="shared" si="36"/>
        <v>14824.976382677689</v>
      </c>
      <c r="E503" s="16">
        <f t="shared" si="37"/>
        <v>17722045.969349094</v>
      </c>
      <c r="F503" s="16">
        <f t="shared" si="38"/>
        <v>82750.66624680602</v>
      </c>
      <c r="G503" s="10">
        <f t="shared" si="39"/>
        <v>993007.9949616722</v>
      </c>
    </row>
    <row r="504" spans="2:7" ht="13.5">
      <c r="B504" s="15">
        <v>65</v>
      </c>
      <c r="C504" s="16">
        <f t="shared" si="35"/>
        <v>67982.29460568177</v>
      </c>
      <c r="D504" s="16">
        <f t="shared" si="36"/>
        <v>14768.371641124246</v>
      </c>
      <c r="E504" s="16">
        <f t="shared" si="37"/>
        <v>17654063.67474341</v>
      </c>
      <c r="F504" s="16">
        <f t="shared" si="38"/>
        <v>82750.66624680602</v>
      </c>
      <c r="G504" s="10">
        <f t="shared" si="39"/>
        <v>993007.9949616722</v>
      </c>
    </row>
    <row r="505" spans="2:7" ht="13.5">
      <c r="B505" s="15">
        <v>66</v>
      </c>
      <c r="C505" s="16">
        <f t="shared" si="35"/>
        <v>68038.94651785317</v>
      </c>
      <c r="D505" s="16">
        <f t="shared" si="36"/>
        <v>14711.719728952847</v>
      </c>
      <c r="E505" s="16">
        <f t="shared" si="37"/>
        <v>17586024.728225555</v>
      </c>
      <c r="F505" s="16">
        <f t="shared" si="38"/>
        <v>82750.66624680601</v>
      </c>
      <c r="G505" s="10">
        <f t="shared" si="39"/>
        <v>993007.9949616721</v>
      </c>
    </row>
    <row r="506" spans="2:7" ht="13.5">
      <c r="B506" s="15">
        <v>67</v>
      </c>
      <c r="C506" s="16">
        <f aca="true" t="shared" si="40" ref="C506:C569">PPMT(C$436/12,B506,D$436*12,B$436*-1,0,0)</f>
        <v>68095.64563995138</v>
      </c>
      <c r="D506" s="16">
        <f aca="true" t="shared" si="41" ref="D506:D569">IPMT(C$436/12,B506,D$436*12,B$436*-1,0)</f>
        <v>14655.020606854636</v>
      </c>
      <c r="E506" s="16">
        <f aca="true" t="shared" si="42" ref="E506:E569">E505-C506</f>
        <v>17517929.082585603</v>
      </c>
      <c r="F506" s="16">
        <f aca="true" t="shared" si="43" ref="F506:F569">SUM(C506:D506)</f>
        <v>82750.66624680602</v>
      </c>
      <c r="G506" s="10">
        <f aca="true" t="shared" si="44" ref="G506:G569">F506*12</f>
        <v>993007.9949616722</v>
      </c>
    </row>
    <row r="507" spans="2:7" ht="13.5">
      <c r="B507" s="15">
        <v>68</v>
      </c>
      <c r="C507" s="16">
        <f t="shared" si="40"/>
        <v>68152.392011318</v>
      </c>
      <c r="D507" s="16">
        <f t="shared" si="41"/>
        <v>14598.27423548801</v>
      </c>
      <c r="E507" s="16">
        <f t="shared" si="42"/>
        <v>17449776.690574285</v>
      </c>
      <c r="F507" s="16">
        <f t="shared" si="43"/>
        <v>82750.66624680601</v>
      </c>
      <c r="G507" s="10">
        <f t="shared" si="44"/>
        <v>993007.9949616721</v>
      </c>
    </row>
    <row r="508" spans="2:7" ht="13.5">
      <c r="B508" s="15">
        <v>69</v>
      </c>
      <c r="C508" s="16">
        <f t="shared" si="40"/>
        <v>68209.18567132743</v>
      </c>
      <c r="D508" s="16">
        <f t="shared" si="41"/>
        <v>14541.480575478578</v>
      </c>
      <c r="E508" s="16">
        <f t="shared" si="42"/>
        <v>17381567.50490296</v>
      </c>
      <c r="F508" s="16">
        <f t="shared" si="43"/>
        <v>82750.66624680601</v>
      </c>
      <c r="G508" s="10">
        <f t="shared" si="44"/>
        <v>993007.9949616721</v>
      </c>
    </row>
    <row r="509" spans="2:7" ht="13.5">
      <c r="B509" s="15">
        <v>70</v>
      </c>
      <c r="C509" s="16">
        <f t="shared" si="40"/>
        <v>68266.02665938689</v>
      </c>
      <c r="D509" s="16">
        <f t="shared" si="41"/>
        <v>14484.63958741914</v>
      </c>
      <c r="E509" s="16">
        <f t="shared" si="42"/>
        <v>17313301.47824357</v>
      </c>
      <c r="F509" s="16">
        <f t="shared" si="43"/>
        <v>82750.66624680602</v>
      </c>
      <c r="G509" s="10">
        <f t="shared" si="44"/>
        <v>993007.9949616722</v>
      </c>
    </row>
    <row r="510" spans="2:7" ht="13.5">
      <c r="B510" s="15">
        <v>71</v>
      </c>
      <c r="C510" s="16">
        <f t="shared" si="40"/>
        <v>68322.91501493637</v>
      </c>
      <c r="D510" s="16">
        <f t="shared" si="41"/>
        <v>14427.75123186965</v>
      </c>
      <c r="E510" s="16">
        <f t="shared" si="42"/>
        <v>17244978.563228633</v>
      </c>
      <c r="F510" s="16">
        <f t="shared" si="43"/>
        <v>82750.66624680602</v>
      </c>
      <c r="G510" s="10">
        <f t="shared" si="44"/>
        <v>993007.9949616722</v>
      </c>
    </row>
    <row r="511" spans="2:7" ht="13.5">
      <c r="B511" s="15">
        <v>72</v>
      </c>
      <c r="C511" s="16">
        <f t="shared" si="40"/>
        <v>68379.85077744882</v>
      </c>
      <c r="D511" s="16">
        <f t="shared" si="41"/>
        <v>14370.815469357201</v>
      </c>
      <c r="E511" s="16">
        <f t="shared" si="42"/>
        <v>17176598.712451186</v>
      </c>
      <c r="F511" s="16">
        <f t="shared" si="43"/>
        <v>82750.66624680602</v>
      </c>
      <c r="G511" s="10">
        <f t="shared" si="44"/>
        <v>993007.9949616722</v>
      </c>
    </row>
    <row r="512" spans="2:7" ht="13.5">
      <c r="B512" s="15">
        <v>73</v>
      </c>
      <c r="C512" s="16">
        <f t="shared" si="40"/>
        <v>68436.83398643002</v>
      </c>
      <c r="D512" s="16">
        <f t="shared" si="41"/>
        <v>14313.832260375992</v>
      </c>
      <c r="E512" s="16">
        <f t="shared" si="42"/>
        <v>17108161.878464755</v>
      </c>
      <c r="F512" s="16">
        <f t="shared" si="43"/>
        <v>82750.66624680601</v>
      </c>
      <c r="G512" s="10">
        <f t="shared" si="44"/>
        <v>993007.9949616721</v>
      </c>
    </row>
    <row r="513" spans="2:7" ht="13.5">
      <c r="B513" s="15">
        <v>74</v>
      </c>
      <c r="C513" s="16">
        <f t="shared" si="40"/>
        <v>68493.86468141872</v>
      </c>
      <c r="D513" s="16">
        <f t="shared" si="41"/>
        <v>14256.801565387299</v>
      </c>
      <c r="E513" s="16">
        <f t="shared" si="42"/>
        <v>17039668.013783336</v>
      </c>
      <c r="F513" s="16">
        <f t="shared" si="43"/>
        <v>82750.66624680602</v>
      </c>
      <c r="G513" s="10">
        <f t="shared" si="44"/>
        <v>993007.9949616722</v>
      </c>
    </row>
    <row r="514" spans="2:7" ht="13.5">
      <c r="B514" s="15">
        <v>75</v>
      </c>
      <c r="C514" s="16">
        <f t="shared" si="40"/>
        <v>68550.94290198656</v>
      </c>
      <c r="D514" s="16">
        <f t="shared" si="41"/>
        <v>14199.723344819453</v>
      </c>
      <c r="E514" s="16">
        <f t="shared" si="42"/>
        <v>16971117.070881348</v>
      </c>
      <c r="F514" s="16">
        <f t="shared" si="43"/>
        <v>82750.66624680601</v>
      </c>
      <c r="G514" s="10">
        <f t="shared" si="44"/>
        <v>993007.9949616721</v>
      </c>
    </row>
    <row r="515" spans="2:7" ht="13.5">
      <c r="B515" s="15">
        <v>76</v>
      </c>
      <c r="C515" s="16">
        <f t="shared" si="40"/>
        <v>68608.06868773822</v>
      </c>
      <c r="D515" s="16">
        <f t="shared" si="41"/>
        <v>14142.597559067797</v>
      </c>
      <c r="E515" s="16">
        <f t="shared" si="42"/>
        <v>16902509.00219361</v>
      </c>
      <c r="F515" s="16">
        <f t="shared" si="43"/>
        <v>82750.66624680602</v>
      </c>
      <c r="G515" s="10">
        <f t="shared" si="44"/>
        <v>993007.9949616722</v>
      </c>
    </row>
    <row r="516" spans="2:7" ht="13.5">
      <c r="B516" s="15">
        <v>77</v>
      </c>
      <c r="C516" s="16">
        <f t="shared" si="40"/>
        <v>68665.24207831133</v>
      </c>
      <c r="D516" s="16">
        <f t="shared" si="41"/>
        <v>14085.424168494683</v>
      </c>
      <c r="E516" s="16">
        <f t="shared" si="42"/>
        <v>16833843.7601153</v>
      </c>
      <c r="F516" s="16">
        <f t="shared" si="43"/>
        <v>82750.66624680601</v>
      </c>
      <c r="G516" s="10">
        <f t="shared" si="44"/>
        <v>993007.9949616721</v>
      </c>
    </row>
    <row r="517" spans="2:7" ht="13.5">
      <c r="B517" s="15">
        <v>78</v>
      </c>
      <c r="C517" s="16">
        <f t="shared" si="40"/>
        <v>68722.4631133766</v>
      </c>
      <c r="D517" s="16">
        <f t="shared" si="41"/>
        <v>14028.203133429422</v>
      </c>
      <c r="E517" s="16">
        <f t="shared" si="42"/>
        <v>16765121.297001923</v>
      </c>
      <c r="F517" s="16">
        <f t="shared" si="43"/>
        <v>82750.66624680601</v>
      </c>
      <c r="G517" s="10">
        <f t="shared" si="44"/>
        <v>993007.9949616721</v>
      </c>
    </row>
    <row r="518" spans="2:7" ht="13.5">
      <c r="B518" s="15">
        <v>79</v>
      </c>
      <c r="C518" s="16">
        <f t="shared" si="40"/>
        <v>68779.73183263774</v>
      </c>
      <c r="D518" s="16">
        <f t="shared" si="41"/>
        <v>13970.934414168278</v>
      </c>
      <c r="E518" s="16">
        <f t="shared" si="42"/>
        <v>16696341.565169284</v>
      </c>
      <c r="F518" s="16">
        <f t="shared" si="43"/>
        <v>82750.66624680602</v>
      </c>
      <c r="G518" s="10">
        <f t="shared" si="44"/>
        <v>993007.9949616722</v>
      </c>
    </row>
    <row r="519" spans="2:7" ht="13.5">
      <c r="B519" s="15">
        <v>80</v>
      </c>
      <c r="C519" s="16">
        <f t="shared" si="40"/>
        <v>68837.0482758316</v>
      </c>
      <c r="D519" s="16">
        <f t="shared" si="41"/>
        <v>13913.617970974412</v>
      </c>
      <c r="E519" s="16">
        <f t="shared" si="42"/>
        <v>16627504.516893452</v>
      </c>
      <c r="F519" s="16">
        <f t="shared" si="43"/>
        <v>82750.66624680602</v>
      </c>
      <c r="G519" s="10">
        <f t="shared" si="44"/>
        <v>993007.9949616722</v>
      </c>
    </row>
    <row r="520" spans="2:7" ht="13.5">
      <c r="B520" s="15">
        <v>81</v>
      </c>
      <c r="C520" s="16">
        <f t="shared" si="40"/>
        <v>68894.41248272813</v>
      </c>
      <c r="D520" s="16">
        <f t="shared" si="41"/>
        <v>13856.253764077885</v>
      </c>
      <c r="E520" s="16">
        <f t="shared" si="42"/>
        <v>16558610.104410725</v>
      </c>
      <c r="F520" s="16">
        <f t="shared" si="43"/>
        <v>82750.66624680602</v>
      </c>
      <c r="G520" s="10">
        <f t="shared" si="44"/>
        <v>993007.9949616722</v>
      </c>
    </row>
    <row r="521" spans="2:7" ht="13.5">
      <c r="B521" s="15">
        <v>82</v>
      </c>
      <c r="C521" s="16">
        <f t="shared" si="40"/>
        <v>68951.8244931304</v>
      </c>
      <c r="D521" s="16">
        <f t="shared" si="41"/>
        <v>13798.841753675613</v>
      </c>
      <c r="E521" s="16">
        <f t="shared" si="42"/>
        <v>16489658.279917594</v>
      </c>
      <c r="F521" s="16">
        <f t="shared" si="43"/>
        <v>82750.66624680602</v>
      </c>
      <c r="G521" s="10">
        <f t="shared" si="44"/>
        <v>993007.9949616722</v>
      </c>
    </row>
    <row r="522" spans="2:7" ht="13.5">
      <c r="B522" s="15">
        <v>83</v>
      </c>
      <c r="C522" s="16">
        <f t="shared" si="40"/>
        <v>69009.28434687467</v>
      </c>
      <c r="D522" s="16">
        <f t="shared" si="41"/>
        <v>13741.381899931337</v>
      </c>
      <c r="E522" s="16">
        <f t="shared" si="42"/>
        <v>16420648.99557072</v>
      </c>
      <c r="F522" s="16">
        <f t="shared" si="43"/>
        <v>82750.66624680601</v>
      </c>
      <c r="G522" s="10">
        <f t="shared" si="44"/>
        <v>993007.9949616721</v>
      </c>
    </row>
    <row r="523" spans="2:7" ht="13.5">
      <c r="B523" s="15">
        <v>84</v>
      </c>
      <c r="C523" s="16">
        <f t="shared" si="40"/>
        <v>69066.7920838304</v>
      </c>
      <c r="D523" s="16">
        <f t="shared" si="41"/>
        <v>13683.87416297561</v>
      </c>
      <c r="E523" s="16">
        <f t="shared" si="42"/>
        <v>16351582.20348689</v>
      </c>
      <c r="F523" s="16">
        <f t="shared" si="43"/>
        <v>82750.66624680601</v>
      </c>
      <c r="G523" s="10">
        <f t="shared" si="44"/>
        <v>993007.9949616721</v>
      </c>
    </row>
    <row r="524" spans="2:7" ht="13.5">
      <c r="B524" s="15">
        <v>85</v>
      </c>
      <c r="C524" s="16">
        <f t="shared" si="40"/>
        <v>69124.34774390026</v>
      </c>
      <c r="D524" s="16">
        <f t="shared" si="41"/>
        <v>13626.318502905748</v>
      </c>
      <c r="E524" s="16">
        <f t="shared" si="42"/>
        <v>16282457.85574299</v>
      </c>
      <c r="F524" s="16">
        <f t="shared" si="43"/>
        <v>82750.66624680601</v>
      </c>
      <c r="G524" s="10">
        <f t="shared" si="44"/>
        <v>993007.9949616721</v>
      </c>
    </row>
    <row r="525" spans="2:7" ht="13.5">
      <c r="B525" s="15">
        <v>86</v>
      </c>
      <c r="C525" s="16">
        <f t="shared" si="40"/>
        <v>69181.95136702017</v>
      </c>
      <c r="D525" s="16">
        <f t="shared" si="41"/>
        <v>13568.714879785834</v>
      </c>
      <c r="E525" s="16">
        <f t="shared" si="42"/>
        <v>16213275.904375969</v>
      </c>
      <c r="F525" s="16">
        <f t="shared" si="43"/>
        <v>82750.66624680601</v>
      </c>
      <c r="G525" s="10">
        <f t="shared" si="44"/>
        <v>993007.9949616721</v>
      </c>
    </row>
    <row r="526" spans="2:7" ht="13.5">
      <c r="B526" s="15">
        <v>87</v>
      </c>
      <c r="C526" s="16">
        <f t="shared" si="40"/>
        <v>69239.60299315938</v>
      </c>
      <c r="D526" s="16">
        <f t="shared" si="41"/>
        <v>13511.06325364665</v>
      </c>
      <c r="E526" s="16">
        <f t="shared" si="42"/>
        <v>16144036.30138281</v>
      </c>
      <c r="F526" s="16">
        <f t="shared" si="43"/>
        <v>82750.66624680602</v>
      </c>
      <c r="G526" s="10">
        <f t="shared" si="44"/>
        <v>993007.9949616722</v>
      </c>
    </row>
    <row r="527" spans="2:7" ht="13.5">
      <c r="B527" s="15">
        <v>88</v>
      </c>
      <c r="C527" s="16">
        <f t="shared" si="40"/>
        <v>69297.30266232033</v>
      </c>
      <c r="D527" s="16">
        <f t="shared" si="41"/>
        <v>13453.363584485685</v>
      </c>
      <c r="E527" s="16">
        <f t="shared" si="42"/>
        <v>16074738.99872049</v>
      </c>
      <c r="F527" s="16">
        <f t="shared" si="43"/>
        <v>82750.66624680602</v>
      </c>
      <c r="G527" s="10">
        <f t="shared" si="44"/>
        <v>993007.9949616722</v>
      </c>
    </row>
    <row r="528" spans="2:7" ht="13.5">
      <c r="B528" s="15">
        <v>89</v>
      </c>
      <c r="C528" s="16">
        <f t="shared" si="40"/>
        <v>69355.05041453893</v>
      </c>
      <c r="D528" s="16">
        <f t="shared" si="41"/>
        <v>13395.615832267082</v>
      </c>
      <c r="E528" s="16">
        <f t="shared" si="42"/>
        <v>16005383.948305951</v>
      </c>
      <c r="F528" s="16">
        <f t="shared" si="43"/>
        <v>82750.66624680601</v>
      </c>
      <c r="G528" s="10">
        <f t="shared" si="44"/>
        <v>993007.9949616721</v>
      </c>
    </row>
    <row r="529" spans="2:7" ht="13.5">
      <c r="B529" s="15">
        <v>90</v>
      </c>
      <c r="C529" s="16">
        <f t="shared" si="40"/>
        <v>69412.84628988437</v>
      </c>
      <c r="D529" s="16">
        <f t="shared" si="41"/>
        <v>13337.819956921634</v>
      </c>
      <c r="E529" s="16">
        <f t="shared" si="42"/>
        <v>15935971.102016067</v>
      </c>
      <c r="F529" s="16">
        <f t="shared" si="43"/>
        <v>82750.66624680601</v>
      </c>
      <c r="G529" s="10">
        <f t="shared" si="44"/>
        <v>993007.9949616721</v>
      </c>
    </row>
    <row r="530" spans="2:7" ht="13.5">
      <c r="B530" s="15">
        <v>91</v>
      </c>
      <c r="C530" s="16">
        <f t="shared" si="40"/>
        <v>69470.69032845928</v>
      </c>
      <c r="D530" s="16">
        <f t="shared" si="41"/>
        <v>13279.97591834673</v>
      </c>
      <c r="E530" s="16">
        <f t="shared" si="42"/>
        <v>15866500.411687607</v>
      </c>
      <c r="F530" s="16">
        <f t="shared" si="43"/>
        <v>82750.66624680601</v>
      </c>
      <c r="G530" s="10">
        <f t="shared" si="44"/>
        <v>993007.9949616721</v>
      </c>
    </row>
    <row r="531" spans="2:7" ht="13.5">
      <c r="B531" s="15">
        <v>92</v>
      </c>
      <c r="C531" s="16">
        <f t="shared" si="40"/>
        <v>69528.58257039967</v>
      </c>
      <c r="D531" s="16">
        <f t="shared" si="41"/>
        <v>13222.083676406348</v>
      </c>
      <c r="E531" s="16">
        <f t="shared" si="42"/>
        <v>15796971.829117207</v>
      </c>
      <c r="F531" s="16">
        <f t="shared" si="43"/>
        <v>82750.66624680601</v>
      </c>
      <c r="G531" s="10">
        <f t="shared" si="44"/>
        <v>993007.9949616721</v>
      </c>
    </row>
    <row r="532" spans="2:7" ht="13.5">
      <c r="B532" s="15">
        <v>93</v>
      </c>
      <c r="C532" s="16">
        <f t="shared" si="40"/>
        <v>69586.52305587499</v>
      </c>
      <c r="D532" s="16">
        <f t="shared" si="41"/>
        <v>13164.143190931012</v>
      </c>
      <c r="E532" s="16">
        <f t="shared" si="42"/>
        <v>15727385.306061331</v>
      </c>
      <c r="F532" s="16">
        <f t="shared" si="43"/>
        <v>82750.66624680601</v>
      </c>
      <c r="G532" s="10">
        <f t="shared" si="44"/>
        <v>993007.9949616721</v>
      </c>
    </row>
    <row r="533" spans="2:7" ht="13.5">
      <c r="B533" s="15">
        <v>94</v>
      </c>
      <c r="C533" s="16">
        <f t="shared" si="40"/>
        <v>69644.51182508824</v>
      </c>
      <c r="D533" s="16">
        <f t="shared" si="41"/>
        <v>13106.154421717785</v>
      </c>
      <c r="E533" s="16">
        <f t="shared" si="42"/>
        <v>15657740.794236243</v>
      </c>
      <c r="F533" s="16">
        <f t="shared" si="43"/>
        <v>82750.66624680602</v>
      </c>
      <c r="G533" s="10">
        <f t="shared" si="44"/>
        <v>993007.9949616722</v>
      </c>
    </row>
    <row r="534" spans="2:7" ht="13.5">
      <c r="B534" s="15">
        <v>95</v>
      </c>
      <c r="C534" s="16">
        <f t="shared" si="40"/>
        <v>69702.54891827582</v>
      </c>
      <c r="D534" s="16">
        <f t="shared" si="41"/>
        <v>13048.11732853021</v>
      </c>
      <c r="E534" s="16">
        <f t="shared" si="42"/>
        <v>15588038.245317968</v>
      </c>
      <c r="F534" s="16">
        <f t="shared" si="43"/>
        <v>82750.66624680602</v>
      </c>
      <c r="G534" s="10">
        <f t="shared" si="44"/>
        <v>993007.9949616722</v>
      </c>
    </row>
    <row r="535" spans="2:7" ht="13.5">
      <c r="B535" s="15">
        <v>96</v>
      </c>
      <c r="C535" s="16">
        <f t="shared" si="40"/>
        <v>69760.6343757077</v>
      </c>
      <c r="D535" s="16">
        <f t="shared" si="41"/>
        <v>12990.031871098316</v>
      </c>
      <c r="E535" s="16">
        <f t="shared" si="42"/>
        <v>15518277.61094226</v>
      </c>
      <c r="F535" s="16">
        <f t="shared" si="43"/>
        <v>82750.66624680601</v>
      </c>
      <c r="G535" s="10">
        <f t="shared" si="44"/>
        <v>993007.9949616721</v>
      </c>
    </row>
    <row r="536" spans="2:7" ht="13.5">
      <c r="B536" s="15">
        <v>97</v>
      </c>
      <c r="C536" s="16">
        <f t="shared" si="40"/>
        <v>69818.76823768747</v>
      </c>
      <c r="D536" s="16">
        <f t="shared" si="41"/>
        <v>12931.898009118559</v>
      </c>
      <c r="E536" s="16">
        <f t="shared" si="42"/>
        <v>15448458.842704572</v>
      </c>
      <c r="F536" s="16">
        <f t="shared" si="43"/>
        <v>82750.66624680604</v>
      </c>
      <c r="G536" s="10">
        <f t="shared" si="44"/>
        <v>993007.9949616725</v>
      </c>
    </row>
    <row r="537" spans="2:7" ht="13.5">
      <c r="B537" s="15">
        <v>98</v>
      </c>
      <c r="C537" s="16">
        <f t="shared" si="40"/>
        <v>69876.9505445522</v>
      </c>
      <c r="D537" s="16">
        <f t="shared" si="41"/>
        <v>12873.715702253818</v>
      </c>
      <c r="E537" s="16">
        <f t="shared" si="42"/>
        <v>15378581.892160019</v>
      </c>
      <c r="F537" s="16">
        <f t="shared" si="43"/>
        <v>82750.66624680601</v>
      </c>
      <c r="G537" s="10">
        <f t="shared" si="44"/>
        <v>993007.9949616721</v>
      </c>
    </row>
    <row r="538" spans="2:7" ht="13.5">
      <c r="B538" s="15">
        <v>99</v>
      </c>
      <c r="C538" s="16">
        <f t="shared" si="40"/>
        <v>69935.18133667266</v>
      </c>
      <c r="D538" s="16">
        <f t="shared" si="41"/>
        <v>12815.484910133358</v>
      </c>
      <c r="E538" s="16">
        <f t="shared" si="42"/>
        <v>15308646.710823346</v>
      </c>
      <c r="F538" s="16">
        <f t="shared" si="43"/>
        <v>82750.66624680601</v>
      </c>
      <c r="G538" s="10">
        <f t="shared" si="44"/>
        <v>993007.9949616721</v>
      </c>
    </row>
    <row r="539" spans="2:7" ht="13.5">
      <c r="B539" s="15">
        <v>100</v>
      </c>
      <c r="C539" s="16">
        <f t="shared" si="40"/>
        <v>69993.46065445321</v>
      </c>
      <c r="D539" s="16">
        <f t="shared" si="41"/>
        <v>12757.205592352797</v>
      </c>
      <c r="E539" s="16">
        <f t="shared" si="42"/>
        <v>15238653.250168893</v>
      </c>
      <c r="F539" s="16">
        <f t="shared" si="43"/>
        <v>82750.66624680601</v>
      </c>
      <c r="G539" s="10">
        <f t="shared" si="44"/>
        <v>993007.9949616721</v>
      </c>
    </row>
    <row r="540" spans="2:7" ht="13.5">
      <c r="B540" s="15">
        <v>101</v>
      </c>
      <c r="C540" s="16">
        <f t="shared" si="40"/>
        <v>70051.78853833192</v>
      </c>
      <c r="D540" s="16">
        <f t="shared" si="41"/>
        <v>12698.877708474087</v>
      </c>
      <c r="E540" s="16">
        <f t="shared" si="42"/>
        <v>15168601.461630562</v>
      </c>
      <c r="F540" s="16">
        <f t="shared" si="43"/>
        <v>82750.66624680601</v>
      </c>
      <c r="G540" s="10">
        <f t="shared" si="44"/>
        <v>993007.9949616721</v>
      </c>
    </row>
    <row r="541" spans="2:7" ht="13.5">
      <c r="B541" s="15">
        <v>102</v>
      </c>
      <c r="C541" s="16">
        <f t="shared" si="40"/>
        <v>70110.16502878054</v>
      </c>
      <c r="D541" s="16">
        <f t="shared" si="41"/>
        <v>12640.501218025478</v>
      </c>
      <c r="E541" s="16">
        <f t="shared" si="42"/>
        <v>15098491.296601782</v>
      </c>
      <c r="F541" s="16">
        <f t="shared" si="43"/>
        <v>82750.66624680601</v>
      </c>
      <c r="G541" s="10">
        <f t="shared" si="44"/>
        <v>993007.9949616721</v>
      </c>
    </row>
    <row r="542" spans="2:7" ht="13.5">
      <c r="B542" s="15">
        <v>103</v>
      </c>
      <c r="C542" s="16">
        <f t="shared" si="40"/>
        <v>70168.59016630452</v>
      </c>
      <c r="D542" s="16">
        <f t="shared" si="41"/>
        <v>12582.076080501492</v>
      </c>
      <c r="E542" s="16">
        <f t="shared" si="42"/>
        <v>15028322.706435477</v>
      </c>
      <c r="F542" s="16">
        <f t="shared" si="43"/>
        <v>82750.66624680601</v>
      </c>
      <c r="G542" s="10">
        <f t="shared" si="44"/>
        <v>993007.9949616721</v>
      </c>
    </row>
    <row r="543" spans="2:7" ht="13.5">
      <c r="B543" s="15">
        <v>104</v>
      </c>
      <c r="C543" s="16">
        <f t="shared" si="40"/>
        <v>70227.06399144311</v>
      </c>
      <c r="D543" s="16">
        <f t="shared" si="41"/>
        <v>12523.602255362908</v>
      </c>
      <c r="E543" s="16">
        <f t="shared" si="42"/>
        <v>14958095.642444035</v>
      </c>
      <c r="F543" s="16">
        <f t="shared" si="43"/>
        <v>82750.66624680601</v>
      </c>
      <c r="G543" s="10">
        <f t="shared" si="44"/>
        <v>993007.9949616721</v>
      </c>
    </row>
    <row r="544" spans="2:7" ht="13.5">
      <c r="B544" s="15">
        <v>105</v>
      </c>
      <c r="C544" s="16">
        <f t="shared" si="40"/>
        <v>70285.5865447693</v>
      </c>
      <c r="D544" s="16">
        <f t="shared" si="41"/>
        <v>12465.079702036704</v>
      </c>
      <c r="E544" s="16">
        <f t="shared" si="42"/>
        <v>14887810.055899266</v>
      </c>
      <c r="F544" s="16">
        <f t="shared" si="43"/>
        <v>82750.66624680601</v>
      </c>
      <c r="G544" s="10">
        <f t="shared" si="44"/>
        <v>993007.9949616721</v>
      </c>
    </row>
    <row r="545" spans="2:7" ht="13.5">
      <c r="B545" s="15">
        <v>106</v>
      </c>
      <c r="C545" s="16">
        <f t="shared" si="40"/>
        <v>70344.15786688995</v>
      </c>
      <c r="D545" s="16">
        <f t="shared" si="41"/>
        <v>12406.508379916064</v>
      </c>
      <c r="E545" s="16">
        <f t="shared" si="42"/>
        <v>14817465.898032377</v>
      </c>
      <c r="F545" s="16">
        <f t="shared" si="43"/>
        <v>82750.66624680601</v>
      </c>
      <c r="G545" s="10">
        <f t="shared" si="44"/>
        <v>993007.9949616721</v>
      </c>
    </row>
    <row r="546" spans="2:7" ht="13.5">
      <c r="B546" s="15">
        <v>107</v>
      </c>
      <c r="C546" s="16">
        <f t="shared" si="40"/>
        <v>70402.7779984457</v>
      </c>
      <c r="D546" s="16">
        <f t="shared" si="41"/>
        <v>12347.888248360323</v>
      </c>
      <c r="E546" s="16">
        <f t="shared" si="42"/>
        <v>14747063.120033931</v>
      </c>
      <c r="F546" s="16">
        <f t="shared" si="43"/>
        <v>82750.66624680602</v>
      </c>
      <c r="G546" s="10">
        <f t="shared" si="44"/>
        <v>993007.9949616722</v>
      </c>
    </row>
    <row r="547" spans="2:7" ht="13.5">
      <c r="B547" s="15">
        <v>108</v>
      </c>
      <c r="C547" s="16">
        <f t="shared" si="40"/>
        <v>70461.44698011107</v>
      </c>
      <c r="D547" s="16">
        <f t="shared" si="41"/>
        <v>12289.21926669495</v>
      </c>
      <c r="E547" s="16">
        <f t="shared" si="42"/>
        <v>14676601.67305382</v>
      </c>
      <c r="F547" s="16">
        <f t="shared" si="43"/>
        <v>82750.66624680602</v>
      </c>
      <c r="G547" s="10">
        <f t="shared" si="44"/>
        <v>993007.9949616722</v>
      </c>
    </row>
    <row r="548" spans="2:7" ht="13.5">
      <c r="B548" s="15">
        <v>109</v>
      </c>
      <c r="C548" s="16">
        <f t="shared" si="40"/>
        <v>70520.16485259449</v>
      </c>
      <c r="D548" s="16">
        <f t="shared" si="41"/>
        <v>12230.501394211526</v>
      </c>
      <c r="E548" s="16">
        <f t="shared" si="42"/>
        <v>14606081.508201225</v>
      </c>
      <c r="F548" s="16">
        <f t="shared" si="43"/>
        <v>82750.66624680601</v>
      </c>
      <c r="G548" s="10">
        <f t="shared" si="44"/>
        <v>993007.9949616721</v>
      </c>
    </row>
    <row r="549" spans="2:7" ht="13.5">
      <c r="B549" s="15">
        <v>110</v>
      </c>
      <c r="C549" s="16">
        <f t="shared" si="40"/>
        <v>70578.93165663832</v>
      </c>
      <c r="D549" s="16">
        <f t="shared" si="41"/>
        <v>12171.734590167696</v>
      </c>
      <c r="E549" s="16">
        <f t="shared" si="42"/>
        <v>14535502.576544587</v>
      </c>
      <c r="F549" s="16">
        <f t="shared" si="43"/>
        <v>82750.66624680601</v>
      </c>
      <c r="G549" s="10">
        <f t="shared" si="44"/>
        <v>993007.9949616721</v>
      </c>
    </row>
    <row r="550" spans="2:7" ht="13.5">
      <c r="B550" s="15">
        <v>111</v>
      </c>
      <c r="C550" s="16">
        <f t="shared" si="40"/>
        <v>70637.74743301886</v>
      </c>
      <c r="D550" s="16">
        <f t="shared" si="41"/>
        <v>12112.918813787162</v>
      </c>
      <c r="E550" s="16">
        <f t="shared" si="42"/>
        <v>14464864.829111569</v>
      </c>
      <c r="F550" s="16">
        <f t="shared" si="43"/>
        <v>82750.66624680602</v>
      </c>
      <c r="G550" s="10">
        <f t="shared" si="44"/>
        <v>993007.9949616722</v>
      </c>
    </row>
    <row r="551" spans="2:7" ht="13.5">
      <c r="B551" s="15">
        <v>112</v>
      </c>
      <c r="C551" s="16">
        <f t="shared" si="40"/>
        <v>70696.61222254636</v>
      </c>
      <c r="D551" s="16">
        <f t="shared" si="41"/>
        <v>12054.054024259647</v>
      </c>
      <c r="E551" s="16">
        <f t="shared" si="42"/>
        <v>14394168.216889022</v>
      </c>
      <c r="F551" s="16">
        <f t="shared" si="43"/>
        <v>82750.66624680601</v>
      </c>
      <c r="G551" s="10">
        <f t="shared" si="44"/>
        <v>993007.9949616721</v>
      </c>
    </row>
    <row r="552" spans="2:7" ht="13.5">
      <c r="B552" s="15">
        <v>113</v>
      </c>
      <c r="C552" s="16">
        <f t="shared" si="40"/>
        <v>70755.52606606515</v>
      </c>
      <c r="D552" s="16">
        <f t="shared" si="41"/>
        <v>11995.140180740858</v>
      </c>
      <c r="E552" s="16">
        <f t="shared" si="42"/>
        <v>14323412.690822957</v>
      </c>
      <c r="F552" s="16">
        <f t="shared" si="43"/>
        <v>82750.66624680601</v>
      </c>
      <c r="G552" s="10">
        <f t="shared" si="44"/>
        <v>993007.9949616721</v>
      </c>
    </row>
    <row r="553" spans="2:7" ht="13.5">
      <c r="B553" s="15">
        <v>114</v>
      </c>
      <c r="C553" s="16">
        <f t="shared" si="40"/>
        <v>70814.48900445354</v>
      </c>
      <c r="D553" s="16">
        <f t="shared" si="41"/>
        <v>11936.177242352469</v>
      </c>
      <c r="E553" s="16">
        <f t="shared" si="42"/>
        <v>14252598.201818503</v>
      </c>
      <c r="F553" s="16">
        <f t="shared" si="43"/>
        <v>82750.66624680601</v>
      </c>
      <c r="G553" s="10">
        <f t="shared" si="44"/>
        <v>993007.9949616721</v>
      </c>
    </row>
    <row r="554" spans="2:7" ht="13.5">
      <c r="B554" s="15">
        <v>115</v>
      </c>
      <c r="C554" s="16">
        <f t="shared" si="40"/>
        <v>70873.50107862393</v>
      </c>
      <c r="D554" s="16">
        <f t="shared" si="41"/>
        <v>11877.165168182095</v>
      </c>
      <c r="E554" s="16">
        <f t="shared" si="42"/>
        <v>14181724.70073988</v>
      </c>
      <c r="F554" s="16">
        <f t="shared" si="43"/>
        <v>82750.66624680602</v>
      </c>
      <c r="G554" s="10">
        <f t="shared" si="44"/>
        <v>993007.9949616722</v>
      </c>
    </row>
    <row r="555" spans="2:7" ht="13.5">
      <c r="B555" s="15">
        <v>116</v>
      </c>
      <c r="C555" s="16">
        <f t="shared" si="40"/>
        <v>70932.56232952277</v>
      </c>
      <c r="D555" s="16">
        <f t="shared" si="41"/>
        <v>11818.10391728324</v>
      </c>
      <c r="E555" s="16">
        <f t="shared" si="42"/>
        <v>14110792.138410356</v>
      </c>
      <c r="F555" s="16">
        <f t="shared" si="43"/>
        <v>82750.66624680601</v>
      </c>
      <c r="G555" s="10">
        <f t="shared" si="44"/>
        <v>993007.9949616721</v>
      </c>
    </row>
    <row r="556" spans="2:7" ht="13.5">
      <c r="B556" s="15">
        <v>117</v>
      </c>
      <c r="C556" s="16">
        <f t="shared" si="40"/>
        <v>70991.67279813072</v>
      </c>
      <c r="D556" s="16">
        <f t="shared" si="41"/>
        <v>11758.993448675305</v>
      </c>
      <c r="E556" s="16">
        <f t="shared" si="42"/>
        <v>14039800.465612225</v>
      </c>
      <c r="F556" s="16">
        <f t="shared" si="43"/>
        <v>82750.66624680602</v>
      </c>
      <c r="G556" s="10">
        <f t="shared" si="44"/>
        <v>993007.9949616722</v>
      </c>
    </row>
    <row r="557" spans="2:7" ht="13.5">
      <c r="B557" s="15">
        <v>118</v>
      </c>
      <c r="C557" s="16">
        <f t="shared" si="40"/>
        <v>71050.8325254625</v>
      </c>
      <c r="D557" s="16">
        <f t="shared" si="41"/>
        <v>11699.83372134353</v>
      </c>
      <c r="E557" s="16">
        <f t="shared" si="42"/>
        <v>13968749.633086763</v>
      </c>
      <c r="F557" s="16">
        <f t="shared" si="43"/>
        <v>82750.66624680602</v>
      </c>
      <c r="G557" s="10">
        <f t="shared" si="44"/>
        <v>993007.9949616722</v>
      </c>
    </row>
    <row r="558" spans="2:7" ht="13.5">
      <c r="B558" s="15">
        <v>119</v>
      </c>
      <c r="C558" s="16">
        <f t="shared" si="40"/>
        <v>71110.04155256704</v>
      </c>
      <c r="D558" s="16">
        <f t="shared" si="41"/>
        <v>11640.624694238977</v>
      </c>
      <c r="E558" s="16">
        <f t="shared" si="42"/>
        <v>13897639.591534195</v>
      </c>
      <c r="F558" s="16">
        <f t="shared" si="43"/>
        <v>82750.66624680601</v>
      </c>
      <c r="G558" s="10">
        <f t="shared" si="44"/>
        <v>993007.9949616721</v>
      </c>
    </row>
    <row r="559" spans="2:7" ht="13.5">
      <c r="B559" s="15">
        <v>120</v>
      </c>
      <c r="C559" s="16">
        <f t="shared" si="40"/>
        <v>71169.29992052751</v>
      </c>
      <c r="D559" s="16">
        <f t="shared" si="41"/>
        <v>11581.366326278503</v>
      </c>
      <c r="E559" s="16">
        <f t="shared" si="42"/>
        <v>13826470.291613668</v>
      </c>
      <c r="F559" s="16">
        <f t="shared" si="43"/>
        <v>82750.66624680601</v>
      </c>
      <c r="G559" s="10">
        <f t="shared" si="44"/>
        <v>993007.9949616721</v>
      </c>
    </row>
    <row r="560" spans="2:7" ht="13.5">
      <c r="B560" s="15">
        <v>121</v>
      </c>
      <c r="C560" s="16">
        <f t="shared" si="40"/>
        <v>71228.6076704613</v>
      </c>
      <c r="D560" s="16">
        <f t="shared" si="41"/>
        <v>11522.05857634473</v>
      </c>
      <c r="E560" s="16">
        <f t="shared" si="42"/>
        <v>13755241.683943206</v>
      </c>
      <c r="F560" s="16">
        <f t="shared" si="43"/>
        <v>82750.66624680602</v>
      </c>
      <c r="G560" s="10">
        <f t="shared" si="44"/>
        <v>993007.9949616722</v>
      </c>
    </row>
    <row r="561" spans="2:7" ht="13.5">
      <c r="B561" s="15">
        <v>122</v>
      </c>
      <c r="C561" s="16">
        <f t="shared" si="40"/>
        <v>71287.96484352</v>
      </c>
      <c r="D561" s="16">
        <f t="shared" si="41"/>
        <v>11462.701403286013</v>
      </c>
      <c r="E561" s="16">
        <f t="shared" si="42"/>
        <v>13683953.719099686</v>
      </c>
      <c r="F561" s="16">
        <f t="shared" si="43"/>
        <v>82750.66624680602</v>
      </c>
      <c r="G561" s="10">
        <f t="shared" si="44"/>
        <v>993007.9949616722</v>
      </c>
    </row>
    <row r="562" spans="2:7" ht="13.5">
      <c r="B562" s="15">
        <v>123</v>
      </c>
      <c r="C562" s="16">
        <f t="shared" si="40"/>
        <v>71347.3714808896</v>
      </c>
      <c r="D562" s="16">
        <f t="shared" si="41"/>
        <v>11403.294765916413</v>
      </c>
      <c r="E562" s="16">
        <f t="shared" si="42"/>
        <v>13612606.347618796</v>
      </c>
      <c r="F562" s="16">
        <f t="shared" si="43"/>
        <v>82750.66624680601</v>
      </c>
      <c r="G562" s="10">
        <f t="shared" si="44"/>
        <v>993007.9949616721</v>
      </c>
    </row>
    <row r="563" spans="2:7" ht="13.5">
      <c r="B563" s="15">
        <v>124</v>
      </c>
      <c r="C563" s="16">
        <f t="shared" si="40"/>
        <v>71406.82762379035</v>
      </c>
      <c r="D563" s="16">
        <f t="shared" si="41"/>
        <v>11343.83862301567</v>
      </c>
      <c r="E563" s="16">
        <f t="shared" si="42"/>
        <v>13541199.519995006</v>
      </c>
      <c r="F563" s="16">
        <f t="shared" si="43"/>
        <v>82750.66624680602</v>
      </c>
      <c r="G563" s="10">
        <f t="shared" si="44"/>
        <v>993007.9949616722</v>
      </c>
    </row>
    <row r="564" spans="2:7" ht="13.5">
      <c r="B564" s="15">
        <v>125</v>
      </c>
      <c r="C564" s="16">
        <f t="shared" si="40"/>
        <v>71466.33331347683</v>
      </c>
      <c r="D564" s="16">
        <f t="shared" si="41"/>
        <v>11284.33293332918</v>
      </c>
      <c r="E564" s="16">
        <f t="shared" si="42"/>
        <v>13469733.18668153</v>
      </c>
      <c r="F564" s="16">
        <f t="shared" si="43"/>
        <v>82750.66624680601</v>
      </c>
      <c r="G564" s="10">
        <f t="shared" si="44"/>
        <v>993007.9949616721</v>
      </c>
    </row>
    <row r="565" spans="2:7" ht="13.5">
      <c r="B565" s="15">
        <v>126</v>
      </c>
      <c r="C565" s="16">
        <f t="shared" si="40"/>
        <v>71525.88859123806</v>
      </c>
      <c r="D565" s="16">
        <f t="shared" si="41"/>
        <v>11224.777655567948</v>
      </c>
      <c r="E565" s="16">
        <f t="shared" si="42"/>
        <v>13398207.298090292</v>
      </c>
      <c r="F565" s="16">
        <f t="shared" si="43"/>
        <v>82750.66624680601</v>
      </c>
      <c r="G565" s="10">
        <f t="shared" si="44"/>
        <v>993007.9949616721</v>
      </c>
    </row>
    <row r="566" spans="2:7" ht="13.5">
      <c r="B566" s="15">
        <v>127</v>
      </c>
      <c r="C566" s="16">
        <f t="shared" si="40"/>
        <v>71585.49349839742</v>
      </c>
      <c r="D566" s="16">
        <f t="shared" si="41"/>
        <v>11165.172748408586</v>
      </c>
      <c r="E566" s="16">
        <f t="shared" si="42"/>
        <v>13326621.804591894</v>
      </c>
      <c r="F566" s="16">
        <f t="shared" si="43"/>
        <v>82750.66624680601</v>
      </c>
      <c r="G566" s="10">
        <f t="shared" si="44"/>
        <v>993007.9949616721</v>
      </c>
    </row>
    <row r="567" spans="2:7" ht="13.5">
      <c r="B567" s="15">
        <v>128</v>
      </c>
      <c r="C567" s="16">
        <f t="shared" si="40"/>
        <v>71645.14807631276</v>
      </c>
      <c r="D567" s="16">
        <f t="shared" si="41"/>
        <v>11105.518170493253</v>
      </c>
      <c r="E567" s="16">
        <f t="shared" si="42"/>
        <v>13254976.656515582</v>
      </c>
      <c r="F567" s="16">
        <f t="shared" si="43"/>
        <v>82750.66624680601</v>
      </c>
      <c r="G567" s="10">
        <f t="shared" si="44"/>
        <v>993007.9949616721</v>
      </c>
    </row>
    <row r="568" spans="2:7" ht="13.5">
      <c r="B568" s="15">
        <v>129</v>
      </c>
      <c r="C568" s="16">
        <f t="shared" si="40"/>
        <v>71704.85236637635</v>
      </c>
      <c r="D568" s="16">
        <f t="shared" si="41"/>
        <v>11045.813880429661</v>
      </c>
      <c r="E568" s="16">
        <f t="shared" si="42"/>
        <v>13183271.804149205</v>
      </c>
      <c r="F568" s="16">
        <f t="shared" si="43"/>
        <v>82750.66624680601</v>
      </c>
      <c r="G568" s="10">
        <f t="shared" si="44"/>
        <v>993007.9949616721</v>
      </c>
    </row>
    <row r="569" spans="2:7" ht="13.5">
      <c r="B569" s="15">
        <v>130</v>
      </c>
      <c r="C569" s="16">
        <f t="shared" si="40"/>
        <v>71764.60641001501</v>
      </c>
      <c r="D569" s="16">
        <f t="shared" si="41"/>
        <v>10986.059836791013</v>
      </c>
      <c r="E569" s="16">
        <f t="shared" si="42"/>
        <v>13111507.19773919</v>
      </c>
      <c r="F569" s="16">
        <f t="shared" si="43"/>
        <v>82750.66624680602</v>
      </c>
      <c r="G569" s="10">
        <f t="shared" si="44"/>
        <v>993007.9949616722</v>
      </c>
    </row>
    <row r="570" spans="2:7" ht="13.5">
      <c r="B570" s="15">
        <v>131</v>
      </c>
      <c r="C570" s="16">
        <f aca="true" t="shared" si="45" ref="C570:C633">PPMT(C$436/12,B570,D$436*12,B$436*-1,0,0)</f>
        <v>71824.41024869002</v>
      </c>
      <c r="D570" s="16">
        <f aca="true" t="shared" si="46" ref="D570:D633">IPMT(C$436/12,B570,D$436*12,B$436*-1,0)</f>
        <v>10926.255998116001</v>
      </c>
      <c r="E570" s="16">
        <f aca="true" t="shared" si="47" ref="E570:E633">E569-C570</f>
        <v>13039682.7874905</v>
      </c>
      <c r="F570" s="16">
        <f aca="true" t="shared" si="48" ref="F570:F633">SUM(C570:D570)</f>
        <v>82750.66624680602</v>
      </c>
      <c r="G570" s="10">
        <f aca="true" t="shared" si="49" ref="G570:G633">F570*12</f>
        <v>993007.9949616722</v>
      </c>
    </row>
    <row r="571" spans="2:7" ht="13.5">
      <c r="B571" s="15">
        <v>132</v>
      </c>
      <c r="C571" s="16">
        <f t="shared" si="45"/>
        <v>71884.26392389726</v>
      </c>
      <c r="D571" s="16">
        <f t="shared" si="46"/>
        <v>10866.402322908758</v>
      </c>
      <c r="E571" s="16">
        <f t="shared" si="47"/>
        <v>12967798.523566604</v>
      </c>
      <c r="F571" s="16">
        <f t="shared" si="48"/>
        <v>82750.66624680602</v>
      </c>
      <c r="G571" s="10">
        <f t="shared" si="49"/>
        <v>993007.9949616722</v>
      </c>
    </row>
    <row r="572" spans="2:7" ht="13.5">
      <c r="B572" s="15">
        <v>133</v>
      </c>
      <c r="C572" s="16">
        <f t="shared" si="45"/>
        <v>71944.16747716717</v>
      </c>
      <c r="D572" s="16">
        <f t="shared" si="46"/>
        <v>10806.498769638843</v>
      </c>
      <c r="E572" s="16">
        <f t="shared" si="47"/>
        <v>12895854.356089437</v>
      </c>
      <c r="F572" s="16">
        <f t="shared" si="48"/>
        <v>82750.66624680601</v>
      </c>
      <c r="G572" s="10">
        <f t="shared" si="49"/>
        <v>993007.9949616721</v>
      </c>
    </row>
    <row r="573" spans="2:7" ht="13.5">
      <c r="B573" s="15">
        <v>134</v>
      </c>
      <c r="C573" s="16">
        <f t="shared" si="45"/>
        <v>72004.12095006481</v>
      </c>
      <c r="D573" s="16">
        <f t="shared" si="46"/>
        <v>10746.545296741204</v>
      </c>
      <c r="E573" s="16">
        <f t="shared" si="47"/>
        <v>12823850.235139372</v>
      </c>
      <c r="F573" s="16">
        <f t="shared" si="48"/>
        <v>82750.66624680601</v>
      </c>
      <c r="G573" s="10">
        <f t="shared" si="49"/>
        <v>993007.9949616721</v>
      </c>
    </row>
    <row r="574" spans="2:7" ht="13.5">
      <c r="B574" s="15">
        <v>135</v>
      </c>
      <c r="C574" s="16">
        <f t="shared" si="45"/>
        <v>72064.12438418985</v>
      </c>
      <c r="D574" s="16">
        <f t="shared" si="46"/>
        <v>10686.54186261615</v>
      </c>
      <c r="E574" s="16">
        <f t="shared" si="47"/>
        <v>12751786.110755183</v>
      </c>
      <c r="F574" s="16">
        <f t="shared" si="48"/>
        <v>82750.66624680601</v>
      </c>
      <c r="G574" s="10">
        <f t="shared" si="49"/>
        <v>993007.9949616721</v>
      </c>
    </row>
    <row r="575" spans="2:7" ht="13.5">
      <c r="B575" s="15">
        <v>136</v>
      </c>
      <c r="C575" s="16">
        <f t="shared" si="45"/>
        <v>72124.1778211767</v>
      </c>
      <c r="D575" s="16">
        <f t="shared" si="46"/>
        <v>10626.488425629328</v>
      </c>
      <c r="E575" s="16">
        <f t="shared" si="47"/>
        <v>12679661.932934007</v>
      </c>
      <c r="F575" s="16">
        <f t="shared" si="48"/>
        <v>82750.66624680602</v>
      </c>
      <c r="G575" s="10">
        <f t="shared" si="49"/>
        <v>993007.9949616722</v>
      </c>
    </row>
    <row r="576" spans="2:7" ht="13.5">
      <c r="B576" s="15">
        <v>137</v>
      </c>
      <c r="C576" s="16">
        <f t="shared" si="45"/>
        <v>72184.28130269433</v>
      </c>
      <c r="D576" s="16">
        <f t="shared" si="46"/>
        <v>10566.384944111678</v>
      </c>
      <c r="E576" s="16">
        <f t="shared" si="47"/>
        <v>12607477.651631312</v>
      </c>
      <c r="F576" s="16">
        <f t="shared" si="48"/>
        <v>82750.66624680601</v>
      </c>
      <c r="G576" s="10">
        <f t="shared" si="49"/>
        <v>993007.9949616721</v>
      </c>
    </row>
    <row r="577" spans="2:7" ht="13.5">
      <c r="B577" s="15">
        <v>138</v>
      </c>
      <c r="C577" s="16">
        <f t="shared" si="45"/>
        <v>72244.4348704466</v>
      </c>
      <c r="D577" s="16">
        <f t="shared" si="46"/>
        <v>10506.231376359434</v>
      </c>
      <c r="E577" s="16">
        <f t="shared" si="47"/>
        <v>12535233.216760866</v>
      </c>
      <c r="F577" s="16">
        <f t="shared" si="48"/>
        <v>82750.66624680602</v>
      </c>
      <c r="G577" s="10">
        <f t="shared" si="49"/>
        <v>993007.9949616722</v>
      </c>
    </row>
    <row r="578" spans="2:7" ht="13.5">
      <c r="B578" s="15">
        <v>139</v>
      </c>
      <c r="C578" s="16">
        <f t="shared" si="45"/>
        <v>72304.63856617195</v>
      </c>
      <c r="D578" s="16">
        <f t="shared" si="46"/>
        <v>10446.02768063406</v>
      </c>
      <c r="E578" s="16">
        <f t="shared" si="47"/>
        <v>12462928.578194695</v>
      </c>
      <c r="F578" s="16">
        <f t="shared" si="48"/>
        <v>82750.66624680601</v>
      </c>
      <c r="G578" s="10">
        <f t="shared" si="49"/>
        <v>993007.9949616721</v>
      </c>
    </row>
    <row r="579" spans="2:7" ht="13.5">
      <c r="B579" s="15">
        <v>140</v>
      </c>
      <c r="C579" s="16">
        <f t="shared" si="45"/>
        <v>72364.89243164378</v>
      </c>
      <c r="D579" s="16">
        <f t="shared" si="46"/>
        <v>10385.773815162253</v>
      </c>
      <c r="E579" s="16">
        <f t="shared" si="47"/>
        <v>12390563.685763052</v>
      </c>
      <c r="F579" s="16">
        <f t="shared" si="48"/>
        <v>82750.66624680602</v>
      </c>
      <c r="G579" s="10">
        <f t="shared" si="49"/>
        <v>993007.9949616722</v>
      </c>
    </row>
    <row r="580" spans="2:7" ht="13.5">
      <c r="B580" s="15">
        <v>141</v>
      </c>
      <c r="C580" s="16">
        <f t="shared" si="45"/>
        <v>72425.19650867012</v>
      </c>
      <c r="D580" s="16">
        <f t="shared" si="46"/>
        <v>10325.46973813588</v>
      </c>
      <c r="E580" s="16">
        <f t="shared" si="47"/>
        <v>12318138.489254382</v>
      </c>
      <c r="F580" s="16">
        <f t="shared" si="48"/>
        <v>82750.66624680601</v>
      </c>
      <c r="G580" s="10">
        <f t="shared" si="49"/>
        <v>993007.9949616721</v>
      </c>
    </row>
    <row r="581" spans="2:7" ht="13.5">
      <c r="B581" s="15">
        <v>142</v>
      </c>
      <c r="C581" s="16">
        <f t="shared" si="45"/>
        <v>72485.55083909402</v>
      </c>
      <c r="D581" s="16">
        <f t="shared" si="46"/>
        <v>10265.11540771199</v>
      </c>
      <c r="E581" s="16">
        <f t="shared" si="47"/>
        <v>12245652.938415287</v>
      </c>
      <c r="F581" s="16">
        <f t="shared" si="48"/>
        <v>82750.66624680601</v>
      </c>
      <c r="G581" s="10">
        <f t="shared" si="49"/>
        <v>993007.9949616721</v>
      </c>
    </row>
    <row r="582" spans="2:7" ht="13.5">
      <c r="B582" s="15">
        <v>143</v>
      </c>
      <c r="C582" s="16">
        <f t="shared" si="45"/>
        <v>72545.95546479327</v>
      </c>
      <c r="D582" s="16">
        <f t="shared" si="46"/>
        <v>10204.710782012744</v>
      </c>
      <c r="E582" s="16">
        <f t="shared" si="47"/>
        <v>12173106.982950494</v>
      </c>
      <c r="F582" s="16">
        <f t="shared" si="48"/>
        <v>82750.66624680601</v>
      </c>
      <c r="G582" s="10">
        <f t="shared" si="49"/>
        <v>993007.9949616721</v>
      </c>
    </row>
    <row r="583" spans="2:7" ht="13.5">
      <c r="B583" s="15">
        <v>144</v>
      </c>
      <c r="C583" s="16">
        <f t="shared" si="45"/>
        <v>72606.4104276806</v>
      </c>
      <c r="D583" s="16">
        <f t="shared" si="46"/>
        <v>10144.255819125416</v>
      </c>
      <c r="E583" s="16">
        <f t="shared" si="47"/>
        <v>12100500.572522813</v>
      </c>
      <c r="F583" s="16">
        <f t="shared" si="48"/>
        <v>82750.66624680602</v>
      </c>
      <c r="G583" s="10">
        <f t="shared" si="49"/>
        <v>993007.9949616722</v>
      </c>
    </row>
    <row r="584" spans="2:7" ht="13.5">
      <c r="B584" s="15">
        <v>145</v>
      </c>
      <c r="C584" s="16">
        <f t="shared" si="45"/>
        <v>72666.91576970367</v>
      </c>
      <c r="D584" s="16">
        <f t="shared" si="46"/>
        <v>10083.75047710235</v>
      </c>
      <c r="E584" s="16">
        <f t="shared" si="47"/>
        <v>12027833.65675311</v>
      </c>
      <c r="F584" s="16">
        <f t="shared" si="48"/>
        <v>82750.66624680602</v>
      </c>
      <c r="G584" s="10">
        <f t="shared" si="49"/>
        <v>993007.9949616722</v>
      </c>
    </row>
    <row r="585" spans="2:7" ht="13.5">
      <c r="B585" s="15">
        <v>146</v>
      </c>
      <c r="C585" s="16">
        <f t="shared" si="45"/>
        <v>72727.47153284508</v>
      </c>
      <c r="D585" s="16">
        <f t="shared" si="46"/>
        <v>10023.19471396093</v>
      </c>
      <c r="E585" s="16">
        <f t="shared" si="47"/>
        <v>11955106.185220264</v>
      </c>
      <c r="F585" s="16">
        <f t="shared" si="48"/>
        <v>82750.66624680601</v>
      </c>
      <c r="G585" s="10">
        <f t="shared" si="49"/>
        <v>993007.9949616721</v>
      </c>
    </row>
    <row r="586" spans="2:7" ht="13.5">
      <c r="B586" s="15">
        <v>147</v>
      </c>
      <c r="C586" s="16">
        <f t="shared" si="45"/>
        <v>72788.07775912246</v>
      </c>
      <c r="D586" s="16">
        <f t="shared" si="46"/>
        <v>9962.588487683559</v>
      </c>
      <c r="E586" s="16">
        <f t="shared" si="47"/>
        <v>11882318.107461141</v>
      </c>
      <c r="F586" s="16">
        <f t="shared" si="48"/>
        <v>82750.66624680602</v>
      </c>
      <c r="G586" s="10">
        <f t="shared" si="49"/>
        <v>993007.9949616722</v>
      </c>
    </row>
    <row r="587" spans="2:7" ht="13.5">
      <c r="B587" s="15">
        <v>148</v>
      </c>
      <c r="C587" s="16">
        <f t="shared" si="45"/>
        <v>72848.73449058838</v>
      </c>
      <c r="D587" s="16">
        <f t="shared" si="46"/>
        <v>9901.931756217622</v>
      </c>
      <c r="E587" s="16">
        <f t="shared" si="47"/>
        <v>11809469.372970553</v>
      </c>
      <c r="F587" s="16">
        <f t="shared" si="48"/>
        <v>82750.66624680601</v>
      </c>
      <c r="G587" s="10">
        <f t="shared" si="49"/>
        <v>993007.9949616721</v>
      </c>
    </row>
    <row r="588" spans="2:7" ht="13.5">
      <c r="B588" s="15">
        <v>149</v>
      </c>
      <c r="C588" s="16">
        <f t="shared" si="45"/>
        <v>72909.44176933056</v>
      </c>
      <c r="D588" s="16">
        <f t="shared" si="46"/>
        <v>9841.224477475465</v>
      </c>
      <c r="E588" s="16">
        <f t="shared" si="47"/>
        <v>11736559.931201223</v>
      </c>
      <c r="F588" s="16">
        <f t="shared" si="48"/>
        <v>82750.66624680602</v>
      </c>
      <c r="G588" s="10">
        <f t="shared" si="49"/>
        <v>993007.9949616722</v>
      </c>
    </row>
    <row r="589" spans="2:7" ht="13.5">
      <c r="B589" s="15">
        <v>150</v>
      </c>
      <c r="C589" s="16">
        <f t="shared" si="45"/>
        <v>72970.19963747165</v>
      </c>
      <c r="D589" s="16">
        <f t="shared" si="46"/>
        <v>9780.46660933436</v>
      </c>
      <c r="E589" s="16">
        <f t="shared" si="47"/>
        <v>11663589.731563753</v>
      </c>
      <c r="F589" s="16">
        <f t="shared" si="48"/>
        <v>82750.66624680601</v>
      </c>
      <c r="G589" s="10">
        <f t="shared" si="49"/>
        <v>993007.9949616721</v>
      </c>
    </row>
    <row r="590" spans="2:7" ht="13.5">
      <c r="B590" s="15">
        <v>151</v>
      </c>
      <c r="C590" s="16">
        <f t="shared" si="45"/>
        <v>73031.00813716954</v>
      </c>
      <c r="D590" s="16">
        <f t="shared" si="46"/>
        <v>9719.658109636464</v>
      </c>
      <c r="E590" s="16">
        <f t="shared" si="47"/>
        <v>11590558.723426582</v>
      </c>
      <c r="F590" s="16">
        <f t="shared" si="48"/>
        <v>82750.66624680601</v>
      </c>
      <c r="G590" s="10">
        <f t="shared" si="49"/>
        <v>993007.9949616721</v>
      </c>
    </row>
    <row r="591" spans="2:7" ht="13.5">
      <c r="B591" s="15">
        <v>152</v>
      </c>
      <c r="C591" s="16">
        <f t="shared" si="45"/>
        <v>73091.86731061719</v>
      </c>
      <c r="D591" s="16">
        <f t="shared" si="46"/>
        <v>9658.798936188823</v>
      </c>
      <c r="E591" s="16">
        <f t="shared" si="47"/>
        <v>11517466.856115965</v>
      </c>
      <c r="F591" s="16">
        <f t="shared" si="48"/>
        <v>82750.66624680601</v>
      </c>
      <c r="G591" s="10">
        <f t="shared" si="49"/>
        <v>993007.9949616721</v>
      </c>
    </row>
    <row r="592" spans="2:7" ht="13.5">
      <c r="B592" s="15">
        <v>153</v>
      </c>
      <c r="C592" s="16">
        <f t="shared" si="45"/>
        <v>73152.7772000427</v>
      </c>
      <c r="D592" s="16">
        <f t="shared" si="46"/>
        <v>9597.88904676331</v>
      </c>
      <c r="E592" s="16">
        <f t="shared" si="47"/>
        <v>11444314.078915922</v>
      </c>
      <c r="F592" s="16">
        <f t="shared" si="48"/>
        <v>82750.66624680601</v>
      </c>
      <c r="G592" s="10">
        <f t="shared" si="49"/>
        <v>993007.9949616721</v>
      </c>
    </row>
    <row r="593" spans="2:7" ht="13.5">
      <c r="B593" s="15">
        <v>154</v>
      </c>
      <c r="C593" s="16">
        <f t="shared" si="45"/>
        <v>73213.73784770942</v>
      </c>
      <c r="D593" s="16">
        <f t="shared" si="46"/>
        <v>9536.928399096607</v>
      </c>
      <c r="E593" s="16">
        <f t="shared" si="47"/>
        <v>11371100.341068212</v>
      </c>
      <c r="F593" s="16">
        <f t="shared" si="48"/>
        <v>82750.66624680602</v>
      </c>
      <c r="G593" s="10">
        <f t="shared" si="49"/>
        <v>993007.9949616722</v>
      </c>
    </row>
    <row r="594" spans="2:7" ht="13.5">
      <c r="B594" s="15">
        <v>155</v>
      </c>
      <c r="C594" s="16">
        <f t="shared" si="45"/>
        <v>73274.74929591583</v>
      </c>
      <c r="D594" s="16">
        <f t="shared" si="46"/>
        <v>9475.916950890181</v>
      </c>
      <c r="E594" s="16">
        <f t="shared" si="47"/>
        <v>11297825.591772296</v>
      </c>
      <c r="F594" s="16">
        <f t="shared" si="48"/>
        <v>82750.66624680601</v>
      </c>
      <c r="G594" s="10">
        <f t="shared" si="49"/>
        <v>993007.9949616721</v>
      </c>
    </row>
    <row r="595" spans="2:7" ht="13.5">
      <c r="B595" s="15">
        <v>156</v>
      </c>
      <c r="C595" s="16">
        <f t="shared" si="45"/>
        <v>73335.81158699577</v>
      </c>
      <c r="D595" s="16">
        <f t="shared" si="46"/>
        <v>9414.854659810253</v>
      </c>
      <c r="E595" s="16">
        <f t="shared" si="47"/>
        <v>11224489.780185299</v>
      </c>
      <c r="F595" s="16">
        <f t="shared" si="48"/>
        <v>82750.66624680602</v>
      </c>
      <c r="G595" s="10">
        <f t="shared" si="49"/>
        <v>993007.9949616722</v>
      </c>
    </row>
    <row r="596" spans="2:7" ht="13.5">
      <c r="B596" s="15">
        <v>157</v>
      </c>
      <c r="C596" s="16">
        <f t="shared" si="45"/>
        <v>73396.92476331825</v>
      </c>
      <c r="D596" s="16">
        <f t="shared" si="46"/>
        <v>9353.741483487756</v>
      </c>
      <c r="E596" s="16">
        <f t="shared" si="47"/>
        <v>11151092.85542198</v>
      </c>
      <c r="F596" s="16">
        <f t="shared" si="48"/>
        <v>82750.66624680601</v>
      </c>
      <c r="G596" s="10">
        <f t="shared" si="49"/>
        <v>993007.9949616721</v>
      </c>
    </row>
    <row r="597" spans="2:7" ht="13.5">
      <c r="B597" s="15">
        <v>158</v>
      </c>
      <c r="C597" s="16">
        <f t="shared" si="45"/>
        <v>73458.08886728769</v>
      </c>
      <c r="D597" s="16">
        <f t="shared" si="46"/>
        <v>9292.577379518325</v>
      </c>
      <c r="E597" s="16">
        <f t="shared" si="47"/>
        <v>11077634.766554693</v>
      </c>
      <c r="F597" s="16">
        <f t="shared" si="48"/>
        <v>82750.66624680601</v>
      </c>
      <c r="G597" s="10">
        <f t="shared" si="49"/>
        <v>993007.9949616721</v>
      </c>
    </row>
    <row r="598" spans="2:7" ht="13.5">
      <c r="B598" s="15">
        <v>159</v>
      </c>
      <c r="C598" s="16">
        <f t="shared" si="45"/>
        <v>73519.30394134377</v>
      </c>
      <c r="D598" s="16">
        <f t="shared" si="46"/>
        <v>9231.362305462251</v>
      </c>
      <c r="E598" s="16">
        <f t="shared" si="47"/>
        <v>11004115.46261335</v>
      </c>
      <c r="F598" s="16">
        <f t="shared" si="48"/>
        <v>82750.66624680601</v>
      </c>
      <c r="G598" s="10">
        <f t="shared" si="49"/>
        <v>993007.9949616721</v>
      </c>
    </row>
    <row r="599" spans="2:7" ht="13.5">
      <c r="B599" s="15">
        <v>160</v>
      </c>
      <c r="C599" s="16">
        <f t="shared" si="45"/>
        <v>73580.57002796156</v>
      </c>
      <c r="D599" s="16">
        <f t="shared" si="46"/>
        <v>9170.096218844465</v>
      </c>
      <c r="E599" s="16">
        <f t="shared" si="47"/>
        <v>10930534.892585387</v>
      </c>
      <c r="F599" s="16">
        <f t="shared" si="48"/>
        <v>82750.66624680602</v>
      </c>
      <c r="G599" s="10">
        <f t="shared" si="49"/>
        <v>993007.9949616722</v>
      </c>
    </row>
    <row r="600" spans="2:7" ht="13.5">
      <c r="B600" s="15">
        <v>161</v>
      </c>
      <c r="C600" s="16">
        <f t="shared" si="45"/>
        <v>73641.88716965151</v>
      </c>
      <c r="D600" s="16">
        <f t="shared" si="46"/>
        <v>9108.779077154497</v>
      </c>
      <c r="E600" s="16">
        <f t="shared" si="47"/>
        <v>10856893.005415736</v>
      </c>
      <c r="F600" s="16">
        <f t="shared" si="48"/>
        <v>82750.66624680601</v>
      </c>
      <c r="G600" s="10">
        <f t="shared" si="49"/>
        <v>993007.9949616721</v>
      </c>
    </row>
    <row r="601" spans="2:7" ht="13.5">
      <c r="B601" s="15">
        <v>162</v>
      </c>
      <c r="C601" s="16">
        <f t="shared" si="45"/>
        <v>73703.25540895955</v>
      </c>
      <c r="D601" s="16">
        <f t="shared" si="46"/>
        <v>9047.410837846453</v>
      </c>
      <c r="E601" s="16">
        <f t="shared" si="47"/>
        <v>10783189.750006776</v>
      </c>
      <c r="F601" s="16">
        <f t="shared" si="48"/>
        <v>82750.66624680601</v>
      </c>
      <c r="G601" s="10">
        <f t="shared" si="49"/>
        <v>993007.9949616721</v>
      </c>
    </row>
    <row r="602" spans="2:7" ht="13.5">
      <c r="B602" s="15">
        <v>163</v>
      </c>
      <c r="C602" s="16">
        <f t="shared" si="45"/>
        <v>73764.67478846703</v>
      </c>
      <c r="D602" s="16">
        <f t="shared" si="46"/>
        <v>8985.991458338987</v>
      </c>
      <c r="E602" s="16">
        <f t="shared" si="47"/>
        <v>10709425.075218309</v>
      </c>
      <c r="F602" s="16">
        <f t="shared" si="48"/>
        <v>82750.66624680602</v>
      </c>
      <c r="G602" s="10">
        <f t="shared" si="49"/>
        <v>993007.9949616722</v>
      </c>
    </row>
    <row r="603" spans="2:7" ht="13.5">
      <c r="B603" s="15">
        <v>164</v>
      </c>
      <c r="C603" s="16">
        <f t="shared" si="45"/>
        <v>73826.14535079074</v>
      </c>
      <c r="D603" s="16">
        <f t="shared" si="46"/>
        <v>8924.520896015265</v>
      </c>
      <c r="E603" s="16">
        <f t="shared" si="47"/>
        <v>10635598.929867517</v>
      </c>
      <c r="F603" s="16">
        <f t="shared" si="48"/>
        <v>82750.66624680601</v>
      </c>
      <c r="G603" s="10">
        <f t="shared" si="49"/>
        <v>993007.9949616721</v>
      </c>
    </row>
    <row r="604" spans="2:7" ht="13.5">
      <c r="B604" s="15">
        <v>165</v>
      </c>
      <c r="C604" s="16">
        <f t="shared" si="45"/>
        <v>73887.66713858307</v>
      </c>
      <c r="D604" s="16">
        <f t="shared" si="46"/>
        <v>8862.999108222937</v>
      </c>
      <c r="E604" s="16">
        <f t="shared" si="47"/>
        <v>10561711.262728933</v>
      </c>
      <c r="F604" s="16">
        <f t="shared" si="48"/>
        <v>82750.66624680601</v>
      </c>
      <c r="G604" s="10">
        <f t="shared" si="49"/>
        <v>993007.9949616721</v>
      </c>
    </row>
    <row r="605" spans="2:7" ht="13.5">
      <c r="B605" s="15">
        <v>166</v>
      </c>
      <c r="C605" s="16">
        <f t="shared" si="45"/>
        <v>73949.2401945319</v>
      </c>
      <c r="D605" s="16">
        <f t="shared" si="46"/>
        <v>8801.426052274119</v>
      </c>
      <c r="E605" s="16">
        <f t="shared" si="47"/>
        <v>10487762.022534402</v>
      </c>
      <c r="F605" s="16">
        <f t="shared" si="48"/>
        <v>82750.66624680602</v>
      </c>
      <c r="G605" s="10">
        <f t="shared" si="49"/>
        <v>993007.9949616722</v>
      </c>
    </row>
    <row r="606" spans="2:7" ht="13.5">
      <c r="B606" s="15">
        <v>167</v>
      </c>
      <c r="C606" s="16">
        <f t="shared" si="45"/>
        <v>74010.86456136068</v>
      </c>
      <c r="D606" s="16">
        <f t="shared" si="46"/>
        <v>8739.801685445344</v>
      </c>
      <c r="E606" s="16">
        <f t="shared" si="47"/>
        <v>10413751.157973042</v>
      </c>
      <c r="F606" s="16">
        <f t="shared" si="48"/>
        <v>82750.66624680602</v>
      </c>
      <c r="G606" s="10">
        <f t="shared" si="49"/>
        <v>993007.9949616722</v>
      </c>
    </row>
    <row r="607" spans="2:7" ht="13.5">
      <c r="B607" s="15">
        <v>168</v>
      </c>
      <c r="C607" s="16">
        <f t="shared" si="45"/>
        <v>74072.54028182848</v>
      </c>
      <c r="D607" s="16">
        <f t="shared" si="46"/>
        <v>8678.125964977544</v>
      </c>
      <c r="E607" s="16">
        <f t="shared" si="47"/>
        <v>10339678.617691213</v>
      </c>
      <c r="F607" s="16">
        <f t="shared" si="48"/>
        <v>82750.66624680602</v>
      </c>
      <c r="G607" s="10">
        <f t="shared" si="49"/>
        <v>993007.9949616722</v>
      </c>
    </row>
    <row r="608" spans="2:7" ht="13.5">
      <c r="B608" s="15">
        <v>169</v>
      </c>
      <c r="C608" s="16">
        <f t="shared" si="45"/>
        <v>74134.26739873</v>
      </c>
      <c r="D608" s="16">
        <f t="shared" si="46"/>
        <v>8616.39884807602</v>
      </c>
      <c r="E608" s="16">
        <f t="shared" si="47"/>
        <v>10265544.350292483</v>
      </c>
      <c r="F608" s="16">
        <f t="shared" si="48"/>
        <v>82750.66624680601</v>
      </c>
      <c r="G608" s="10">
        <f t="shared" si="49"/>
        <v>993007.9949616721</v>
      </c>
    </row>
    <row r="609" spans="2:7" ht="13.5">
      <c r="B609" s="15">
        <v>170</v>
      </c>
      <c r="C609" s="16">
        <f t="shared" si="45"/>
        <v>74196.04595489561</v>
      </c>
      <c r="D609" s="16">
        <f t="shared" si="46"/>
        <v>8554.62029191041</v>
      </c>
      <c r="E609" s="16">
        <f t="shared" si="47"/>
        <v>10191348.304337587</v>
      </c>
      <c r="F609" s="16">
        <f t="shared" si="48"/>
        <v>82750.66624680602</v>
      </c>
      <c r="G609" s="10">
        <f t="shared" si="49"/>
        <v>993007.9949616722</v>
      </c>
    </row>
    <row r="610" spans="2:7" ht="13.5">
      <c r="B610" s="15">
        <v>171</v>
      </c>
      <c r="C610" s="16">
        <f t="shared" si="45"/>
        <v>74257.87599319135</v>
      </c>
      <c r="D610" s="16">
        <f t="shared" si="46"/>
        <v>8492.790253614665</v>
      </c>
      <c r="E610" s="16">
        <f t="shared" si="47"/>
        <v>10117090.428344395</v>
      </c>
      <c r="F610" s="16">
        <f t="shared" si="48"/>
        <v>82750.66624680601</v>
      </c>
      <c r="G610" s="10">
        <f t="shared" si="49"/>
        <v>993007.9949616721</v>
      </c>
    </row>
    <row r="611" spans="2:7" ht="13.5">
      <c r="B611" s="15">
        <v>172</v>
      </c>
      <c r="C611" s="16">
        <f t="shared" si="45"/>
        <v>74319.757556519</v>
      </c>
      <c r="D611" s="16">
        <f t="shared" si="46"/>
        <v>8430.908690287006</v>
      </c>
      <c r="E611" s="16">
        <f t="shared" si="47"/>
        <v>10042770.670787876</v>
      </c>
      <c r="F611" s="16">
        <f t="shared" si="48"/>
        <v>82750.66624680601</v>
      </c>
      <c r="G611" s="10">
        <f t="shared" si="49"/>
        <v>993007.9949616721</v>
      </c>
    </row>
    <row r="612" spans="2:7" ht="13.5">
      <c r="B612" s="15">
        <v>173</v>
      </c>
      <c r="C612" s="16">
        <f t="shared" si="45"/>
        <v>74381.69068781611</v>
      </c>
      <c r="D612" s="16">
        <f t="shared" si="46"/>
        <v>8368.975558989905</v>
      </c>
      <c r="E612" s="16">
        <f t="shared" si="47"/>
        <v>9968388.98010006</v>
      </c>
      <c r="F612" s="16">
        <f t="shared" si="48"/>
        <v>82750.66624680601</v>
      </c>
      <c r="G612" s="10">
        <f t="shared" si="49"/>
        <v>993007.9949616721</v>
      </c>
    </row>
    <row r="613" spans="2:7" ht="13.5">
      <c r="B613" s="15">
        <v>174</v>
      </c>
      <c r="C613" s="16">
        <f t="shared" si="45"/>
        <v>74443.67543005596</v>
      </c>
      <c r="D613" s="16">
        <f t="shared" si="46"/>
        <v>8306.990816750058</v>
      </c>
      <c r="E613" s="16">
        <f t="shared" si="47"/>
        <v>9893945.304670004</v>
      </c>
      <c r="F613" s="16">
        <f t="shared" si="48"/>
        <v>82750.66624680601</v>
      </c>
      <c r="G613" s="10">
        <f t="shared" si="49"/>
        <v>993007.9949616721</v>
      </c>
    </row>
    <row r="614" spans="2:7" ht="13.5">
      <c r="B614" s="15">
        <v>175</v>
      </c>
      <c r="C614" s="16">
        <f t="shared" si="45"/>
        <v>74505.71182624767</v>
      </c>
      <c r="D614" s="16">
        <f t="shared" si="46"/>
        <v>8244.954420558346</v>
      </c>
      <c r="E614" s="16">
        <f t="shared" si="47"/>
        <v>9819439.592843756</v>
      </c>
      <c r="F614" s="16">
        <f t="shared" si="48"/>
        <v>82750.66624680602</v>
      </c>
      <c r="G614" s="10">
        <f t="shared" si="49"/>
        <v>993007.9949616722</v>
      </c>
    </row>
    <row r="615" spans="2:7" ht="13.5">
      <c r="B615" s="15">
        <v>176</v>
      </c>
      <c r="C615" s="16">
        <f t="shared" si="45"/>
        <v>74567.7999194362</v>
      </c>
      <c r="D615" s="16">
        <f t="shared" si="46"/>
        <v>8182.866327369807</v>
      </c>
      <c r="E615" s="16">
        <f t="shared" si="47"/>
        <v>9744871.79292432</v>
      </c>
      <c r="F615" s="16">
        <f t="shared" si="48"/>
        <v>82750.66624680601</v>
      </c>
      <c r="G615" s="10">
        <f t="shared" si="49"/>
        <v>993007.9949616721</v>
      </c>
    </row>
    <row r="616" spans="2:7" ht="13.5">
      <c r="B616" s="15">
        <v>177</v>
      </c>
      <c r="C616" s="16">
        <f t="shared" si="45"/>
        <v>74629.93975270241</v>
      </c>
      <c r="D616" s="16">
        <f t="shared" si="46"/>
        <v>8120.726494103608</v>
      </c>
      <c r="E616" s="16">
        <f t="shared" si="47"/>
        <v>9670241.853171619</v>
      </c>
      <c r="F616" s="16">
        <f t="shared" si="48"/>
        <v>82750.66624680602</v>
      </c>
      <c r="G616" s="10">
        <f t="shared" si="49"/>
        <v>993007.9949616722</v>
      </c>
    </row>
    <row r="617" spans="2:7" ht="13.5">
      <c r="B617" s="15">
        <v>178</v>
      </c>
      <c r="C617" s="16">
        <f t="shared" si="45"/>
        <v>74692.13136916299</v>
      </c>
      <c r="D617" s="16">
        <f t="shared" si="46"/>
        <v>8058.534877643024</v>
      </c>
      <c r="E617" s="16">
        <f t="shared" si="47"/>
        <v>9595549.721802456</v>
      </c>
      <c r="F617" s="16">
        <f t="shared" si="48"/>
        <v>82750.66624680601</v>
      </c>
      <c r="G617" s="10">
        <f t="shared" si="49"/>
        <v>993007.9949616721</v>
      </c>
    </row>
    <row r="618" spans="2:7" ht="13.5">
      <c r="B618" s="15">
        <v>179</v>
      </c>
      <c r="C618" s="16">
        <f t="shared" si="45"/>
        <v>74754.37481197063</v>
      </c>
      <c r="D618" s="16">
        <f t="shared" si="46"/>
        <v>7996.291434835389</v>
      </c>
      <c r="E618" s="16">
        <f t="shared" si="47"/>
        <v>9520795.346990485</v>
      </c>
      <c r="F618" s="16">
        <f t="shared" si="48"/>
        <v>82750.66624680602</v>
      </c>
      <c r="G618" s="10">
        <f t="shared" si="49"/>
        <v>993007.9949616722</v>
      </c>
    </row>
    <row r="619" spans="2:7" ht="13.5">
      <c r="B619" s="15">
        <v>180</v>
      </c>
      <c r="C619" s="16">
        <f t="shared" si="45"/>
        <v>74816.67012431394</v>
      </c>
      <c r="D619" s="16">
        <f t="shared" si="46"/>
        <v>7933.996122492081</v>
      </c>
      <c r="E619" s="16">
        <f t="shared" si="47"/>
        <v>9445978.67686617</v>
      </c>
      <c r="F619" s="16">
        <f t="shared" si="48"/>
        <v>82750.66624680602</v>
      </c>
      <c r="G619" s="10">
        <f t="shared" si="49"/>
        <v>993007.9949616722</v>
      </c>
    </row>
    <row r="620" spans="2:7" ht="13.5">
      <c r="B620" s="15">
        <v>181</v>
      </c>
      <c r="C620" s="16">
        <f t="shared" si="45"/>
        <v>74879.01734941753</v>
      </c>
      <c r="D620" s="16">
        <f t="shared" si="46"/>
        <v>7871.648897388485</v>
      </c>
      <c r="E620" s="16">
        <f t="shared" si="47"/>
        <v>9371099.659516752</v>
      </c>
      <c r="F620" s="16">
        <f t="shared" si="48"/>
        <v>82750.66624680601</v>
      </c>
      <c r="G620" s="10">
        <f t="shared" si="49"/>
        <v>993007.9949616721</v>
      </c>
    </row>
    <row r="621" spans="2:7" ht="13.5">
      <c r="B621" s="15">
        <v>182</v>
      </c>
      <c r="C621" s="16">
        <f t="shared" si="45"/>
        <v>74941.41653054205</v>
      </c>
      <c r="D621" s="16">
        <f t="shared" si="46"/>
        <v>7809.249716263969</v>
      </c>
      <c r="E621" s="16">
        <f t="shared" si="47"/>
        <v>9296158.24298621</v>
      </c>
      <c r="F621" s="16">
        <f t="shared" si="48"/>
        <v>82750.66624680601</v>
      </c>
      <c r="G621" s="10">
        <f t="shared" si="49"/>
        <v>993007.9949616721</v>
      </c>
    </row>
    <row r="622" spans="2:7" ht="13.5">
      <c r="B622" s="15">
        <v>183</v>
      </c>
      <c r="C622" s="16">
        <f t="shared" si="45"/>
        <v>75003.86771098417</v>
      </c>
      <c r="D622" s="16">
        <f t="shared" si="46"/>
        <v>7746.798535821851</v>
      </c>
      <c r="E622" s="16">
        <f t="shared" si="47"/>
        <v>9221154.375275226</v>
      </c>
      <c r="F622" s="16">
        <f t="shared" si="48"/>
        <v>82750.66624680602</v>
      </c>
      <c r="G622" s="10">
        <f t="shared" si="49"/>
        <v>993007.9949616722</v>
      </c>
    </row>
    <row r="623" spans="2:7" ht="13.5">
      <c r="B623" s="15">
        <v>184</v>
      </c>
      <c r="C623" s="16">
        <f t="shared" si="45"/>
        <v>75066.37093407665</v>
      </c>
      <c r="D623" s="16">
        <f t="shared" si="46"/>
        <v>7684.295312729365</v>
      </c>
      <c r="E623" s="16">
        <f t="shared" si="47"/>
        <v>9146088.00434115</v>
      </c>
      <c r="F623" s="16">
        <f t="shared" si="48"/>
        <v>82750.66624680601</v>
      </c>
      <c r="G623" s="10">
        <f t="shared" si="49"/>
        <v>993007.9949616721</v>
      </c>
    </row>
    <row r="624" spans="2:7" ht="13.5">
      <c r="B624" s="15">
        <v>185</v>
      </c>
      <c r="C624" s="16">
        <f t="shared" si="45"/>
        <v>75128.92624318838</v>
      </c>
      <c r="D624" s="16">
        <f t="shared" si="46"/>
        <v>7621.740003617633</v>
      </c>
      <c r="E624" s="16">
        <f t="shared" si="47"/>
        <v>9070959.078097962</v>
      </c>
      <c r="F624" s="16">
        <f t="shared" si="48"/>
        <v>82750.66624680601</v>
      </c>
      <c r="G624" s="10">
        <f t="shared" si="49"/>
        <v>993007.9949616721</v>
      </c>
    </row>
    <row r="625" spans="2:7" ht="13.5">
      <c r="B625" s="15">
        <v>186</v>
      </c>
      <c r="C625" s="16">
        <f t="shared" si="45"/>
        <v>75191.53368172438</v>
      </c>
      <c r="D625" s="16">
        <f t="shared" si="46"/>
        <v>7559.132565081644</v>
      </c>
      <c r="E625" s="16">
        <f t="shared" si="47"/>
        <v>8995767.544416238</v>
      </c>
      <c r="F625" s="16">
        <f t="shared" si="48"/>
        <v>82750.66624680602</v>
      </c>
      <c r="G625" s="10">
        <f t="shared" si="49"/>
        <v>993007.9949616722</v>
      </c>
    </row>
    <row r="626" spans="2:7" ht="13.5">
      <c r="B626" s="15">
        <v>187</v>
      </c>
      <c r="C626" s="16">
        <f t="shared" si="45"/>
        <v>75254.1932931258</v>
      </c>
      <c r="D626" s="16">
        <f t="shared" si="46"/>
        <v>7496.472953680208</v>
      </c>
      <c r="E626" s="16">
        <f t="shared" si="47"/>
        <v>8920513.351123111</v>
      </c>
      <c r="F626" s="16">
        <f t="shared" si="48"/>
        <v>82750.66624680601</v>
      </c>
      <c r="G626" s="10">
        <f t="shared" si="49"/>
        <v>993007.9949616721</v>
      </c>
    </row>
    <row r="627" spans="2:7" ht="13.5">
      <c r="B627" s="15">
        <v>188</v>
      </c>
      <c r="C627" s="16">
        <f t="shared" si="45"/>
        <v>75316.90512087008</v>
      </c>
      <c r="D627" s="16">
        <f t="shared" si="46"/>
        <v>7433.7611259359355</v>
      </c>
      <c r="E627" s="16">
        <f t="shared" si="47"/>
        <v>8845196.446002241</v>
      </c>
      <c r="F627" s="16">
        <f t="shared" si="48"/>
        <v>82750.66624680602</v>
      </c>
      <c r="G627" s="10">
        <f t="shared" si="49"/>
        <v>993007.9949616722</v>
      </c>
    </row>
    <row r="628" spans="2:7" ht="13.5">
      <c r="B628" s="15">
        <v>189</v>
      </c>
      <c r="C628" s="16">
        <f t="shared" si="45"/>
        <v>75379.6692084708</v>
      </c>
      <c r="D628" s="16">
        <f t="shared" si="46"/>
        <v>7370.997038335209</v>
      </c>
      <c r="E628" s="16">
        <f t="shared" si="47"/>
        <v>8769816.77679377</v>
      </c>
      <c r="F628" s="16">
        <f t="shared" si="48"/>
        <v>82750.66624680601</v>
      </c>
      <c r="G628" s="10">
        <f t="shared" si="49"/>
        <v>993007.9949616721</v>
      </c>
    </row>
    <row r="629" spans="2:7" ht="13.5">
      <c r="B629" s="15">
        <v>190</v>
      </c>
      <c r="C629" s="16">
        <f t="shared" si="45"/>
        <v>75442.48559947786</v>
      </c>
      <c r="D629" s="16">
        <f t="shared" si="46"/>
        <v>7308.18064732815</v>
      </c>
      <c r="E629" s="16">
        <f t="shared" si="47"/>
        <v>8694374.291194292</v>
      </c>
      <c r="F629" s="16">
        <f t="shared" si="48"/>
        <v>82750.66624680601</v>
      </c>
      <c r="G629" s="10">
        <f t="shared" si="49"/>
        <v>993007.9949616721</v>
      </c>
    </row>
    <row r="630" spans="2:7" ht="13.5">
      <c r="B630" s="15">
        <v>191</v>
      </c>
      <c r="C630" s="16">
        <f t="shared" si="45"/>
        <v>75505.35433747743</v>
      </c>
      <c r="D630" s="16">
        <f t="shared" si="46"/>
        <v>7245.311909328585</v>
      </c>
      <c r="E630" s="16">
        <f t="shared" si="47"/>
        <v>8618868.936856814</v>
      </c>
      <c r="F630" s="16">
        <f t="shared" si="48"/>
        <v>82750.66624680601</v>
      </c>
      <c r="G630" s="10">
        <f t="shared" si="49"/>
        <v>993007.9949616721</v>
      </c>
    </row>
    <row r="631" spans="2:7" ht="13.5">
      <c r="B631" s="15">
        <v>192</v>
      </c>
      <c r="C631" s="16">
        <f t="shared" si="45"/>
        <v>75568.275466092</v>
      </c>
      <c r="D631" s="16">
        <f t="shared" si="46"/>
        <v>7182.390780714023</v>
      </c>
      <c r="E631" s="16">
        <f t="shared" si="47"/>
        <v>8543300.661390722</v>
      </c>
      <c r="F631" s="16">
        <f t="shared" si="48"/>
        <v>82750.66624680602</v>
      </c>
      <c r="G631" s="10">
        <f t="shared" si="49"/>
        <v>993007.9949616722</v>
      </c>
    </row>
    <row r="632" spans="2:7" ht="13.5">
      <c r="B632" s="15">
        <v>193</v>
      </c>
      <c r="C632" s="16">
        <f t="shared" si="45"/>
        <v>75631.2490289804</v>
      </c>
      <c r="D632" s="16">
        <f t="shared" si="46"/>
        <v>7119.417217825611</v>
      </c>
      <c r="E632" s="16">
        <f t="shared" si="47"/>
        <v>8467669.412361741</v>
      </c>
      <c r="F632" s="16">
        <f t="shared" si="48"/>
        <v>82750.66624680601</v>
      </c>
      <c r="G632" s="10">
        <f t="shared" si="49"/>
        <v>993007.9949616721</v>
      </c>
    </row>
    <row r="633" spans="2:7" ht="13.5">
      <c r="B633" s="15">
        <v>194</v>
      </c>
      <c r="C633" s="16">
        <f t="shared" si="45"/>
        <v>75694.27506983788</v>
      </c>
      <c r="D633" s="16">
        <f t="shared" si="46"/>
        <v>7056.391176968127</v>
      </c>
      <c r="E633" s="16">
        <f t="shared" si="47"/>
        <v>8391975.137291903</v>
      </c>
      <c r="F633" s="16">
        <f t="shared" si="48"/>
        <v>82750.66624680601</v>
      </c>
      <c r="G633" s="10">
        <f t="shared" si="49"/>
        <v>993007.9949616721</v>
      </c>
    </row>
    <row r="634" spans="2:7" ht="13.5">
      <c r="B634" s="15">
        <v>195</v>
      </c>
      <c r="C634" s="16">
        <f aca="true" t="shared" si="50" ref="C634:C697">PPMT(C$436/12,B634,D$436*12,B$436*-1,0,0)</f>
        <v>75757.35363239607</v>
      </c>
      <c r="D634" s="16">
        <f aca="true" t="shared" si="51" ref="D634:D697">IPMT(C$436/12,B634,D$436*12,B$436*-1,0)</f>
        <v>6993.312614409929</v>
      </c>
      <c r="E634" s="16">
        <f aca="true" t="shared" si="52" ref="E634:E697">E633-C634</f>
        <v>8316217.783659507</v>
      </c>
      <c r="F634" s="16">
        <f aca="true" t="shared" si="53" ref="F634:F697">SUM(C634:D634)</f>
        <v>82750.666246806</v>
      </c>
      <c r="G634" s="10">
        <f aca="true" t="shared" si="54" ref="G634:G697">F634*12</f>
        <v>993007.994961672</v>
      </c>
    </row>
    <row r="635" spans="2:7" ht="13.5">
      <c r="B635" s="15">
        <v>196</v>
      </c>
      <c r="C635" s="16">
        <f t="shared" si="50"/>
        <v>75820.48476042309</v>
      </c>
      <c r="D635" s="16">
        <f t="shared" si="51"/>
        <v>6930.181486382933</v>
      </c>
      <c r="E635" s="16">
        <f t="shared" si="52"/>
        <v>8240397.298899083</v>
      </c>
      <c r="F635" s="16">
        <f t="shared" si="53"/>
        <v>82750.66624680602</v>
      </c>
      <c r="G635" s="10">
        <f t="shared" si="54"/>
        <v>993007.9949616722</v>
      </c>
    </row>
    <row r="636" spans="2:7" ht="13.5">
      <c r="B636" s="15">
        <v>197</v>
      </c>
      <c r="C636" s="16">
        <f t="shared" si="50"/>
        <v>75883.66849772344</v>
      </c>
      <c r="D636" s="16">
        <f t="shared" si="51"/>
        <v>6866.99774908258</v>
      </c>
      <c r="E636" s="16">
        <f t="shared" si="52"/>
        <v>8164513.63040136</v>
      </c>
      <c r="F636" s="16">
        <f t="shared" si="53"/>
        <v>82750.66624680602</v>
      </c>
      <c r="G636" s="10">
        <f t="shared" si="54"/>
        <v>993007.9949616722</v>
      </c>
    </row>
    <row r="637" spans="2:7" ht="13.5">
      <c r="B637" s="15">
        <v>198</v>
      </c>
      <c r="C637" s="16">
        <f t="shared" si="50"/>
        <v>75946.9048881382</v>
      </c>
      <c r="D637" s="16">
        <f t="shared" si="51"/>
        <v>6803.761358667811</v>
      </c>
      <c r="E637" s="16">
        <f t="shared" si="52"/>
        <v>8088566.725513222</v>
      </c>
      <c r="F637" s="16">
        <f t="shared" si="53"/>
        <v>82750.66624680601</v>
      </c>
      <c r="G637" s="10">
        <f t="shared" si="54"/>
        <v>993007.9949616721</v>
      </c>
    </row>
    <row r="638" spans="2:7" ht="13.5">
      <c r="B638" s="15">
        <v>199</v>
      </c>
      <c r="C638" s="16">
        <f t="shared" si="50"/>
        <v>76010.19397554499</v>
      </c>
      <c r="D638" s="16">
        <f t="shared" si="51"/>
        <v>6740.472271261028</v>
      </c>
      <c r="E638" s="16">
        <f t="shared" si="52"/>
        <v>8012556.531537677</v>
      </c>
      <c r="F638" s="16">
        <f t="shared" si="53"/>
        <v>82750.66624680601</v>
      </c>
      <c r="G638" s="10">
        <f t="shared" si="54"/>
        <v>993007.9949616721</v>
      </c>
    </row>
    <row r="639" spans="2:7" ht="13.5">
      <c r="B639" s="15">
        <v>200</v>
      </c>
      <c r="C639" s="16">
        <f t="shared" si="50"/>
        <v>76073.53580385793</v>
      </c>
      <c r="D639" s="16">
        <f t="shared" si="51"/>
        <v>6677.130442948075</v>
      </c>
      <c r="E639" s="16">
        <f t="shared" si="52"/>
        <v>7936482.995733819</v>
      </c>
      <c r="F639" s="16">
        <f t="shared" si="53"/>
        <v>82750.66624680601</v>
      </c>
      <c r="G639" s="10">
        <f t="shared" si="54"/>
        <v>993007.9949616721</v>
      </c>
    </row>
    <row r="640" spans="2:7" ht="13.5">
      <c r="B640" s="15">
        <v>201</v>
      </c>
      <c r="C640" s="16">
        <f t="shared" si="50"/>
        <v>76136.93041702782</v>
      </c>
      <c r="D640" s="16">
        <f t="shared" si="51"/>
        <v>6613.735829778193</v>
      </c>
      <c r="E640" s="16">
        <f t="shared" si="52"/>
        <v>7860346.065316791</v>
      </c>
      <c r="F640" s="16">
        <f t="shared" si="53"/>
        <v>82750.66624680601</v>
      </c>
      <c r="G640" s="10">
        <f t="shared" si="54"/>
        <v>993007.9949616721</v>
      </c>
    </row>
    <row r="641" spans="2:7" ht="13.5">
      <c r="B641" s="15">
        <v>202</v>
      </c>
      <c r="C641" s="16">
        <f t="shared" si="50"/>
        <v>76200.37785904201</v>
      </c>
      <c r="D641" s="16">
        <f t="shared" si="51"/>
        <v>6550.288387764002</v>
      </c>
      <c r="E641" s="16">
        <f t="shared" si="52"/>
        <v>7784145.687457749</v>
      </c>
      <c r="F641" s="16">
        <f t="shared" si="53"/>
        <v>82750.66624680601</v>
      </c>
      <c r="G641" s="10">
        <f t="shared" si="54"/>
        <v>993007.9949616721</v>
      </c>
    </row>
    <row r="642" spans="2:7" ht="13.5">
      <c r="B642" s="15">
        <v>203</v>
      </c>
      <c r="C642" s="16">
        <f t="shared" si="50"/>
        <v>76263.87817392455</v>
      </c>
      <c r="D642" s="16">
        <f t="shared" si="51"/>
        <v>6486.788072881469</v>
      </c>
      <c r="E642" s="16">
        <f t="shared" si="52"/>
        <v>7707881.809283824</v>
      </c>
      <c r="F642" s="16">
        <f t="shared" si="53"/>
        <v>82750.66624680601</v>
      </c>
      <c r="G642" s="10">
        <f t="shared" si="54"/>
        <v>993007.9949616721</v>
      </c>
    </row>
    <row r="643" spans="2:7" ht="13.5">
      <c r="B643" s="15">
        <v>204</v>
      </c>
      <c r="C643" s="16">
        <f t="shared" si="50"/>
        <v>76327.43140573615</v>
      </c>
      <c r="D643" s="16">
        <f t="shared" si="51"/>
        <v>6423.234841069865</v>
      </c>
      <c r="E643" s="16">
        <f t="shared" si="52"/>
        <v>7631554.377878088</v>
      </c>
      <c r="F643" s="16">
        <f t="shared" si="53"/>
        <v>82750.66624680601</v>
      </c>
      <c r="G643" s="10">
        <f t="shared" si="54"/>
        <v>993007.9949616721</v>
      </c>
    </row>
    <row r="644" spans="2:7" ht="13.5">
      <c r="B644" s="15">
        <v>205</v>
      </c>
      <c r="C644" s="16">
        <f t="shared" si="50"/>
        <v>76391.03759857427</v>
      </c>
      <c r="D644" s="16">
        <f t="shared" si="51"/>
        <v>6359.628648231751</v>
      </c>
      <c r="E644" s="16">
        <f t="shared" si="52"/>
        <v>7555163.340279513</v>
      </c>
      <c r="F644" s="16">
        <f t="shared" si="53"/>
        <v>82750.66624680602</v>
      </c>
      <c r="G644" s="10">
        <f t="shared" si="54"/>
        <v>993007.9949616722</v>
      </c>
    </row>
    <row r="645" spans="2:7" ht="13.5">
      <c r="B645" s="15">
        <v>206</v>
      </c>
      <c r="C645" s="16">
        <f t="shared" si="50"/>
        <v>76454.69679657309</v>
      </c>
      <c r="D645" s="16">
        <f t="shared" si="51"/>
        <v>6295.969450232939</v>
      </c>
      <c r="E645" s="16">
        <f t="shared" si="52"/>
        <v>7478708.64348294</v>
      </c>
      <c r="F645" s="16">
        <f t="shared" si="53"/>
        <v>82750.66624680602</v>
      </c>
      <c r="G645" s="10">
        <f t="shared" si="54"/>
        <v>993007.9949616722</v>
      </c>
    </row>
    <row r="646" spans="2:7" ht="13.5">
      <c r="B646" s="15">
        <v>207</v>
      </c>
      <c r="C646" s="16">
        <f t="shared" si="50"/>
        <v>76518.40904390355</v>
      </c>
      <c r="D646" s="16">
        <f t="shared" si="51"/>
        <v>6232.257202902461</v>
      </c>
      <c r="E646" s="16">
        <f t="shared" si="52"/>
        <v>7402190.234439037</v>
      </c>
      <c r="F646" s="16">
        <f t="shared" si="53"/>
        <v>82750.66624680601</v>
      </c>
      <c r="G646" s="10">
        <f t="shared" si="54"/>
        <v>993007.9949616721</v>
      </c>
    </row>
    <row r="647" spans="2:7" ht="13.5">
      <c r="B647" s="15">
        <v>208</v>
      </c>
      <c r="C647" s="16">
        <f t="shared" si="50"/>
        <v>76582.17438477346</v>
      </c>
      <c r="D647" s="16">
        <f t="shared" si="51"/>
        <v>6168.491862032542</v>
      </c>
      <c r="E647" s="16">
        <f t="shared" si="52"/>
        <v>7325608.060054263</v>
      </c>
      <c r="F647" s="16">
        <f t="shared" si="53"/>
        <v>82750.66624680601</v>
      </c>
      <c r="G647" s="10">
        <f t="shared" si="54"/>
        <v>993007.9949616721</v>
      </c>
    </row>
    <row r="648" spans="2:7" ht="13.5">
      <c r="B648" s="15">
        <v>209</v>
      </c>
      <c r="C648" s="16">
        <f t="shared" si="50"/>
        <v>76645.99286342745</v>
      </c>
      <c r="D648" s="16">
        <f t="shared" si="51"/>
        <v>6104.673383378564</v>
      </c>
      <c r="E648" s="16">
        <f t="shared" si="52"/>
        <v>7248962.067190835</v>
      </c>
      <c r="F648" s="16">
        <f t="shared" si="53"/>
        <v>82750.66624680602</v>
      </c>
      <c r="G648" s="10">
        <f t="shared" si="54"/>
        <v>993007.9949616722</v>
      </c>
    </row>
    <row r="649" spans="2:7" ht="13.5">
      <c r="B649" s="15">
        <v>210</v>
      </c>
      <c r="C649" s="16">
        <f t="shared" si="50"/>
        <v>76709.86452414698</v>
      </c>
      <c r="D649" s="16">
        <f t="shared" si="51"/>
        <v>6040.801722659042</v>
      </c>
      <c r="E649" s="16">
        <f t="shared" si="52"/>
        <v>7172252.202666689</v>
      </c>
      <c r="F649" s="16">
        <f t="shared" si="53"/>
        <v>82750.66624680602</v>
      </c>
      <c r="G649" s="10">
        <f t="shared" si="54"/>
        <v>993007.9949616722</v>
      </c>
    </row>
    <row r="650" spans="2:7" ht="13.5">
      <c r="B650" s="15">
        <v>211</v>
      </c>
      <c r="C650" s="16">
        <f t="shared" si="50"/>
        <v>76773.78941125043</v>
      </c>
      <c r="D650" s="16">
        <f t="shared" si="51"/>
        <v>5976.876835555585</v>
      </c>
      <c r="E650" s="16">
        <f t="shared" si="52"/>
        <v>7095478.413255438</v>
      </c>
      <c r="F650" s="16">
        <f t="shared" si="53"/>
        <v>82750.66624680601</v>
      </c>
      <c r="G650" s="10">
        <f t="shared" si="54"/>
        <v>993007.9949616721</v>
      </c>
    </row>
    <row r="651" spans="2:7" ht="13.5">
      <c r="B651" s="15">
        <v>212</v>
      </c>
      <c r="C651" s="16">
        <f t="shared" si="50"/>
        <v>76837.76756909314</v>
      </c>
      <c r="D651" s="16">
        <f t="shared" si="51"/>
        <v>5912.898677712877</v>
      </c>
      <c r="E651" s="16">
        <f t="shared" si="52"/>
        <v>7018640.645686345</v>
      </c>
      <c r="F651" s="16">
        <f t="shared" si="53"/>
        <v>82750.66624680601</v>
      </c>
      <c r="G651" s="10">
        <f t="shared" si="54"/>
        <v>993007.9949616721</v>
      </c>
    </row>
    <row r="652" spans="2:7" ht="13.5">
      <c r="B652" s="15">
        <v>213</v>
      </c>
      <c r="C652" s="16">
        <f t="shared" si="50"/>
        <v>76901.79904206739</v>
      </c>
      <c r="D652" s="16">
        <f t="shared" si="51"/>
        <v>5848.867204738633</v>
      </c>
      <c r="E652" s="16">
        <f t="shared" si="52"/>
        <v>6941738.846644278</v>
      </c>
      <c r="F652" s="16">
        <f t="shared" si="53"/>
        <v>82750.66624680602</v>
      </c>
      <c r="G652" s="10">
        <f t="shared" si="54"/>
        <v>993007.9949616722</v>
      </c>
    </row>
    <row r="653" spans="2:7" ht="13.5">
      <c r="B653" s="15">
        <v>214</v>
      </c>
      <c r="C653" s="16">
        <f t="shared" si="50"/>
        <v>76965.88387460244</v>
      </c>
      <c r="D653" s="16">
        <f t="shared" si="51"/>
        <v>5784.782372203577</v>
      </c>
      <c r="E653" s="16">
        <f t="shared" si="52"/>
        <v>6864772.962769675</v>
      </c>
      <c r="F653" s="16">
        <f t="shared" si="53"/>
        <v>82750.66624680602</v>
      </c>
      <c r="G653" s="10">
        <f t="shared" si="54"/>
        <v>993007.9949616722</v>
      </c>
    </row>
    <row r="654" spans="2:7" ht="13.5">
      <c r="B654" s="15">
        <v>215</v>
      </c>
      <c r="C654" s="16">
        <f t="shared" si="50"/>
        <v>77030.02211116461</v>
      </c>
      <c r="D654" s="16">
        <f t="shared" si="51"/>
        <v>5720.644135641408</v>
      </c>
      <c r="E654" s="16">
        <f t="shared" si="52"/>
        <v>6787742.940658511</v>
      </c>
      <c r="F654" s="16">
        <f t="shared" si="53"/>
        <v>82750.66624680602</v>
      </c>
      <c r="G654" s="10">
        <f t="shared" si="54"/>
        <v>993007.9949616722</v>
      </c>
    </row>
    <row r="655" spans="2:7" ht="13.5">
      <c r="B655" s="15">
        <v>216</v>
      </c>
      <c r="C655" s="16">
        <f t="shared" si="50"/>
        <v>77094.21379625725</v>
      </c>
      <c r="D655" s="16">
        <f t="shared" si="51"/>
        <v>5656.452450548771</v>
      </c>
      <c r="E655" s="16">
        <f t="shared" si="52"/>
        <v>6710648.726862254</v>
      </c>
      <c r="F655" s="16">
        <f t="shared" si="53"/>
        <v>82750.66624680601</v>
      </c>
      <c r="G655" s="10">
        <f t="shared" si="54"/>
        <v>993007.9949616721</v>
      </c>
    </row>
    <row r="656" spans="2:7" ht="13.5">
      <c r="B656" s="15">
        <v>217</v>
      </c>
      <c r="C656" s="16">
        <f t="shared" si="50"/>
        <v>77158.45897442079</v>
      </c>
      <c r="D656" s="16">
        <f t="shared" si="51"/>
        <v>5592.207272385223</v>
      </c>
      <c r="E656" s="16">
        <f t="shared" si="52"/>
        <v>6633490.267887833</v>
      </c>
      <c r="F656" s="16">
        <f t="shared" si="53"/>
        <v>82750.66624680601</v>
      </c>
      <c r="G656" s="10">
        <f t="shared" si="54"/>
        <v>993007.9949616721</v>
      </c>
    </row>
    <row r="657" spans="2:7" ht="13.5">
      <c r="B657" s="15">
        <v>218</v>
      </c>
      <c r="C657" s="16">
        <f t="shared" si="50"/>
        <v>77222.75769023281</v>
      </c>
      <c r="D657" s="16">
        <f t="shared" si="51"/>
        <v>5527.908556573205</v>
      </c>
      <c r="E657" s="16">
        <f t="shared" si="52"/>
        <v>6556267.510197599</v>
      </c>
      <c r="F657" s="16">
        <f t="shared" si="53"/>
        <v>82750.66624680602</v>
      </c>
      <c r="G657" s="10">
        <f t="shared" si="54"/>
        <v>993007.9949616722</v>
      </c>
    </row>
    <row r="658" spans="2:7" ht="13.5">
      <c r="B658" s="15">
        <v>219</v>
      </c>
      <c r="C658" s="16">
        <f t="shared" si="50"/>
        <v>77287.109988308</v>
      </c>
      <c r="D658" s="16">
        <f t="shared" si="51"/>
        <v>5463.556258498012</v>
      </c>
      <c r="E658" s="16">
        <f t="shared" si="52"/>
        <v>6478980.400209292</v>
      </c>
      <c r="F658" s="16">
        <f t="shared" si="53"/>
        <v>82750.66624680601</v>
      </c>
      <c r="G658" s="10">
        <f t="shared" si="54"/>
        <v>993007.9949616721</v>
      </c>
    </row>
    <row r="659" spans="2:7" ht="13.5">
      <c r="B659" s="15">
        <v>220</v>
      </c>
      <c r="C659" s="16">
        <f t="shared" si="50"/>
        <v>77351.51591329827</v>
      </c>
      <c r="D659" s="16">
        <f t="shared" si="51"/>
        <v>5399.150333507755</v>
      </c>
      <c r="E659" s="16">
        <f t="shared" si="52"/>
        <v>6401628.8842959935</v>
      </c>
      <c r="F659" s="16">
        <f t="shared" si="53"/>
        <v>82750.66624680602</v>
      </c>
      <c r="G659" s="10">
        <f t="shared" si="54"/>
        <v>993007.9949616722</v>
      </c>
    </row>
    <row r="660" spans="2:7" ht="13.5">
      <c r="B660" s="15">
        <v>221</v>
      </c>
      <c r="C660" s="16">
        <f t="shared" si="50"/>
        <v>77415.97550989268</v>
      </c>
      <c r="D660" s="16">
        <f t="shared" si="51"/>
        <v>5334.69073691334</v>
      </c>
      <c r="E660" s="16">
        <f t="shared" si="52"/>
        <v>6324212.908786101</v>
      </c>
      <c r="F660" s="16">
        <f t="shared" si="53"/>
        <v>82750.66624680602</v>
      </c>
      <c r="G660" s="10">
        <f t="shared" si="54"/>
        <v>993007.9949616722</v>
      </c>
    </row>
    <row r="661" spans="2:7" ht="13.5">
      <c r="B661" s="15">
        <v>222</v>
      </c>
      <c r="C661" s="16">
        <f t="shared" si="50"/>
        <v>77480.48882281758</v>
      </c>
      <c r="D661" s="16">
        <f t="shared" si="51"/>
        <v>5270.177423988429</v>
      </c>
      <c r="E661" s="16">
        <f t="shared" si="52"/>
        <v>6246732.419963283</v>
      </c>
      <c r="F661" s="16">
        <f t="shared" si="53"/>
        <v>82750.66624680601</v>
      </c>
      <c r="G661" s="10">
        <f t="shared" si="54"/>
        <v>993007.9949616721</v>
      </c>
    </row>
    <row r="662" spans="2:7" ht="13.5">
      <c r="B662" s="15">
        <v>223</v>
      </c>
      <c r="C662" s="16">
        <f t="shared" si="50"/>
        <v>77545.0558968366</v>
      </c>
      <c r="D662" s="16">
        <f t="shared" si="51"/>
        <v>5205.610349969414</v>
      </c>
      <c r="E662" s="16">
        <f t="shared" si="52"/>
        <v>6169187.364066447</v>
      </c>
      <c r="F662" s="16">
        <f t="shared" si="53"/>
        <v>82750.66624680601</v>
      </c>
      <c r="G662" s="10">
        <f t="shared" si="54"/>
        <v>993007.9949616721</v>
      </c>
    </row>
    <row r="663" spans="2:7" ht="13.5">
      <c r="B663" s="15">
        <v>224</v>
      </c>
      <c r="C663" s="16">
        <f t="shared" si="50"/>
        <v>77609.67677675062</v>
      </c>
      <c r="D663" s="16">
        <f t="shared" si="51"/>
        <v>5140.989470055384</v>
      </c>
      <c r="E663" s="16">
        <f t="shared" si="52"/>
        <v>6091577.687289696</v>
      </c>
      <c r="F663" s="16">
        <f t="shared" si="53"/>
        <v>82750.66624680601</v>
      </c>
      <c r="G663" s="10">
        <f t="shared" si="54"/>
        <v>993007.9949616721</v>
      </c>
    </row>
    <row r="664" spans="2:7" ht="13.5">
      <c r="B664" s="15">
        <v>225</v>
      </c>
      <c r="C664" s="16">
        <f t="shared" si="50"/>
        <v>77674.35150739794</v>
      </c>
      <c r="D664" s="16">
        <f t="shared" si="51"/>
        <v>5076.314739408092</v>
      </c>
      <c r="E664" s="16">
        <f t="shared" si="52"/>
        <v>6013903.335782298</v>
      </c>
      <c r="F664" s="16">
        <f t="shared" si="53"/>
        <v>82750.66624680602</v>
      </c>
      <c r="G664" s="10">
        <f t="shared" si="54"/>
        <v>993007.9949616722</v>
      </c>
    </row>
    <row r="665" spans="2:7" ht="13.5">
      <c r="B665" s="15">
        <v>226</v>
      </c>
      <c r="C665" s="16">
        <f t="shared" si="50"/>
        <v>77739.08013365409</v>
      </c>
      <c r="D665" s="16">
        <f t="shared" si="51"/>
        <v>5011.586113151926</v>
      </c>
      <c r="E665" s="16">
        <f t="shared" si="52"/>
        <v>5936164.255648644</v>
      </c>
      <c r="F665" s="16">
        <f t="shared" si="53"/>
        <v>82750.66624680601</v>
      </c>
      <c r="G665" s="10">
        <f t="shared" si="54"/>
        <v>993007.9949616721</v>
      </c>
    </row>
    <row r="666" spans="2:7" ht="13.5">
      <c r="B666" s="15">
        <v>227</v>
      </c>
      <c r="C666" s="16">
        <f t="shared" si="50"/>
        <v>77803.86270043213</v>
      </c>
      <c r="D666" s="16">
        <f t="shared" si="51"/>
        <v>4946.8035463738815</v>
      </c>
      <c r="E666" s="16">
        <f t="shared" si="52"/>
        <v>5858360.392948211</v>
      </c>
      <c r="F666" s="16">
        <f t="shared" si="53"/>
        <v>82750.66624680601</v>
      </c>
      <c r="G666" s="10">
        <f t="shared" si="54"/>
        <v>993007.9949616721</v>
      </c>
    </row>
    <row r="667" spans="2:7" ht="13.5">
      <c r="B667" s="15">
        <v>228</v>
      </c>
      <c r="C667" s="16">
        <f t="shared" si="50"/>
        <v>77868.69925268249</v>
      </c>
      <c r="D667" s="16">
        <f t="shared" si="51"/>
        <v>4881.966994123522</v>
      </c>
      <c r="E667" s="16">
        <f t="shared" si="52"/>
        <v>5780491.693695528</v>
      </c>
      <c r="F667" s="16">
        <f t="shared" si="53"/>
        <v>82750.66624680601</v>
      </c>
      <c r="G667" s="10">
        <f t="shared" si="54"/>
        <v>993007.9949616721</v>
      </c>
    </row>
    <row r="668" spans="2:7" ht="13.5">
      <c r="B668" s="15">
        <v>229</v>
      </c>
      <c r="C668" s="16">
        <f t="shared" si="50"/>
        <v>77933.58983539307</v>
      </c>
      <c r="D668" s="16">
        <f t="shared" si="51"/>
        <v>4817.076411412953</v>
      </c>
      <c r="E668" s="16">
        <f t="shared" si="52"/>
        <v>5702558.103860135</v>
      </c>
      <c r="F668" s="16">
        <f t="shared" si="53"/>
        <v>82750.66624680602</v>
      </c>
      <c r="G668" s="10">
        <f t="shared" si="54"/>
        <v>993007.9949616722</v>
      </c>
    </row>
    <row r="669" spans="2:7" ht="13.5">
      <c r="B669" s="15">
        <v>230</v>
      </c>
      <c r="C669" s="16">
        <f t="shared" si="50"/>
        <v>77998.53449358922</v>
      </c>
      <c r="D669" s="16">
        <f t="shared" si="51"/>
        <v>4752.131753216792</v>
      </c>
      <c r="E669" s="16">
        <f t="shared" si="52"/>
        <v>5624559.569366546</v>
      </c>
      <c r="F669" s="16">
        <f t="shared" si="53"/>
        <v>82750.66624680601</v>
      </c>
      <c r="G669" s="10">
        <f t="shared" si="54"/>
        <v>993007.9949616721</v>
      </c>
    </row>
    <row r="670" spans="2:7" ht="13.5">
      <c r="B670" s="15">
        <v>231</v>
      </c>
      <c r="C670" s="16">
        <f t="shared" si="50"/>
        <v>78063.53327233388</v>
      </c>
      <c r="D670" s="16">
        <f t="shared" si="51"/>
        <v>4687.132974472134</v>
      </c>
      <c r="E670" s="16">
        <f t="shared" si="52"/>
        <v>5546496.036094213</v>
      </c>
      <c r="F670" s="16">
        <f t="shared" si="53"/>
        <v>82750.66624680601</v>
      </c>
      <c r="G670" s="10">
        <f t="shared" si="54"/>
        <v>993007.9949616721</v>
      </c>
    </row>
    <row r="671" spans="2:7" ht="13.5">
      <c r="B671" s="15">
        <v>232</v>
      </c>
      <c r="C671" s="16">
        <f t="shared" si="50"/>
        <v>78128.58621672749</v>
      </c>
      <c r="D671" s="16">
        <f t="shared" si="51"/>
        <v>4622.080030078523</v>
      </c>
      <c r="E671" s="16">
        <f t="shared" si="52"/>
        <v>5468367.449877486</v>
      </c>
      <c r="F671" s="16">
        <f t="shared" si="53"/>
        <v>82750.66624680601</v>
      </c>
      <c r="G671" s="10">
        <f t="shared" si="54"/>
        <v>993007.9949616721</v>
      </c>
    </row>
    <row r="672" spans="2:7" ht="13.5">
      <c r="B672" s="15">
        <v>233</v>
      </c>
      <c r="C672" s="16">
        <f t="shared" si="50"/>
        <v>78193.6933719081</v>
      </c>
      <c r="D672" s="16">
        <f t="shared" si="51"/>
        <v>4556.972874897917</v>
      </c>
      <c r="E672" s="16">
        <f t="shared" si="52"/>
        <v>5390173.756505578</v>
      </c>
      <c r="F672" s="16">
        <f t="shared" si="53"/>
        <v>82750.66624680601</v>
      </c>
      <c r="G672" s="10">
        <f t="shared" si="54"/>
        <v>993007.9949616721</v>
      </c>
    </row>
    <row r="673" spans="2:7" ht="13.5">
      <c r="B673" s="15">
        <v>234</v>
      </c>
      <c r="C673" s="16">
        <f t="shared" si="50"/>
        <v>78258.85478305136</v>
      </c>
      <c r="D673" s="16">
        <f t="shared" si="51"/>
        <v>4491.81146375466</v>
      </c>
      <c r="E673" s="16">
        <f t="shared" si="52"/>
        <v>5311914.901722526</v>
      </c>
      <c r="F673" s="16">
        <f t="shared" si="53"/>
        <v>82750.66624680601</v>
      </c>
      <c r="G673" s="10">
        <f t="shared" si="54"/>
        <v>993007.9949616721</v>
      </c>
    </row>
    <row r="674" spans="2:7" ht="13.5">
      <c r="B674" s="15">
        <v>235</v>
      </c>
      <c r="C674" s="16">
        <f t="shared" si="50"/>
        <v>78324.07049537057</v>
      </c>
      <c r="D674" s="16">
        <f t="shared" si="51"/>
        <v>4426.59575143545</v>
      </c>
      <c r="E674" s="16">
        <f t="shared" si="52"/>
        <v>5233590.831227155</v>
      </c>
      <c r="F674" s="16">
        <f t="shared" si="53"/>
        <v>82750.66624680602</v>
      </c>
      <c r="G674" s="10">
        <f t="shared" si="54"/>
        <v>993007.9949616722</v>
      </c>
    </row>
    <row r="675" spans="2:7" ht="13.5">
      <c r="B675" s="15">
        <v>236</v>
      </c>
      <c r="C675" s="16">
        <f t="shared" si="50"/>
        <v>78389.34055411672</v>
      </c>
      <c r="D675" s="16">
        <f t="shared" si="51"/>
        <v>4361.325692689308</v>
      </c>
      <c r="E675" s="16">
        <f t="shared" si="52"/>
        <v>5155201.490673039</v>
      </c>
      <c r="F675" s="16">
        <f t="shared" si="53"/>
        <v>82750.66624680602</v>
      </c>
      <c r="G675" s="10">
        <f t="shared" si="54"/>
        <v>993007.9949616722</v>
      </c>
    </row>
    <row r="676" spans="2:7" ht="13.5">
      <c r="B676" s="15">
        <v>237</v>
      </c>
      <c r="C676" s="16">
        <f t="shared" si="50"/>
        <v>78454.66500457848</v>
      </c>
      <c r="D676" s="16">
        <f t="shared" si="51"/>
        <v>4296.001242227545</v>
      </c>
      <c r="E676" s="16">
        <f t="shared" si="52"/>
        <v>5076746.825668461</v>
      </c>
      <c r="F676" s="16">
        <f t="shared" si="53"/>
        <v>82750.66624680602</v>
      </c>
      <c r="G676" s="10">
        <f t="shared" si="54"/>
        <v>993007.9949616722</v>
      </c>
    </row>
    <row r="677" spans="2:7" ht="13.5">
      <c r="B677" s="15">
        <v>238</v>
      </c>
      <c r="C677" s="16">
        <f t="shared" si="50"/>
        <v>78520.04389208229</v>
      </c>
      <c r="D677" s="16">
        <f t="shared" si="51"/>
        <v>4230.622354723729</v>
      </c>
      <c r="E677" s="16">
        <f t="shared" si="52"/>
        <v>4998226.781776378</v>
      </c>
      <c r="F677" s="16">
        <f t="shared" si="53"/>
        <v>82750.66624680602</v>
      </c>
      <c r="G677" s="10">
        <f t="shared" si="54"/>
        <v>993007.9949616722</v>
      </c>
    </row>
    <row r="678" spans="2:7" ht="13.5">
      <c r="B678" s="15">
        <v>239</v>
      </c>
      <c r="C678" s="16">
        <f t="shared" si="50"/>
        <v>78585.47726199236</v>
      </c>
      <c r="D678" s="16">
        <f t="shared" si="51"/>
        <v>4165.18898481366</v>
      </c>
      <c r="E678" s="16">
        <f t="shared" si="52"/>
        <v>4919641.304514386</v>
      </c>
      <c r="F678" s="16">
        <f t="shared" si="53"/>
        <v>82750.66624680602</v>
      </c>
      <c r="G678" s="10">
        <f t="shared" si="54"/>
        <v>993007.9949616722</v>
      </c>
    </row>
    <row r="679" spans="2:7" ht="13.5">
      <c r="B679" s="15">
        <v>240</v>
      </c>
      <c r="C679" s="16">
        <f t="shared" si="50"/>
        <v>78650.96515971069</v>
      </c>
      <c r="D679" s="16">
        <f t="shared" si="51"/>
        <v>4099.7010870953345</v>
      </c>
      <c r="E679" s="16">
        <f t="shared" si="52"/>
        <v>4840990.339354675</v>
      </c>
      <c r="F679" s="16">
        <f t="shared" si="53"/>
        <v>82750.66624680602</v>
      </c>
      <c r="G679" s="10">
        <f t="shared" si="54"/>
        <v>993007.9949616722</v>
      </c>
    </row>
    <row r="680" spans="2:7" ht="13.5">
      <c r="B680" s="15">
        <v>241</v>
      </c>
      <c r="C680" s="16">
        <f t="shared" si="50"/>
        <v>78716.50763067711</v>
      </c>
      <c r="D680" s="16">
        <f t="shared" si="51"/>
        <v>4034.158616128908</v>
      </c>
      <c r="E680" s="16">
        <f t="shared" si="52"/>
        <v>4762273.831723998</v>
      </c>
      <c r="F680" s="16">
        <f t="shared" si="53"/>
        <v>82750.66624680601</v>
      </c>
      <c r="G680" s="10">
        <f t="shared" si="54"/>
        <v>993007.9949616721</v>
      </c>
    </row>
    <row r="681" spans="2:7" ht="13.5">
      <c r="B681" s="15">
        <v>242</v>
      </c>
      <c r="C681" s="16">
        <f t="shared" si="50"/>
        <v>78782.10472036935</v>
      </c>
      <c r="D681" s="16">
        <f t="shared" si="51"/>
        <v>3968.5615264366766</v>
      </c>
      <c r="E681" s="16">
        <f t="shared" si="52"/>
        <v>4683491.727003629</v>
      </c>
      <c r="F681" s="16">
        <f t="shared" si="53"/>
        <v>82750.66624680602</v>
      </c>
      <c r="G681" s="10">
        <f t="shared" si="54"/>
        <v>993007.9949616722</v>
      </c>
    </row>
    <row r="682" spans="2:7" ht="13.5">
      <c r="B682" s="15">
        <v>243</v>
      </c>
      <c r="C682" s="16">
        <f t="shared" si="50"/>
        <v>78847.756474303</v>
      </c>
      <c r="D682" s="16">
        <f t="shared" si="51"/>
        <v>3902.9097725030356</v>
      </c>
      <c r="E682" s="16">
        <f t="shared" si="52"/>
        <v>4604643.970529326</v>
      </c>
      <c r="F682" s="16">
        <f t="shared" si="53"/>
        <v>82750.66624680602</v>
      </c>
      <c r="G682" s="10">
        <f t="shared" si="54"/>
        <v>993007.9949616722</v>
      </c>
    </row>
    <row r="683" spans="2:7" ht="13.5">
      <c r="B683" s="15">
        <v>244</v>
      </c>
      <c r="C683" s="16">
        <f t="shared" si="50"/>
        <v>78913.46293803156</v>
      </c>
      <c r="D683" s="16">
        <f t="shared" si="51"/>
        <v>3837.20330877445</v>
      </c>
      <c r="E683" s="16">
        <f t="shared" si="52"/>
        <v>4525730.507591295</v>
      </c>
      <c r="F683" s="16">
        <f t="shared" si="53"/>
        <v>82750.66624680601</v>
      </c>
      <c r="G683" s="10">
        <f t="shared" si="54"/>
        <v>993007.9949616721</v>
      </c>
    </row>
    <row r="684" spans="2:7" ht="13.5">
      <c r="B684" s="15">
        <v>245</v>
      </c>
      <c r="C684" s="16">
        <f t="shared" si="50"/>
        <v>78979.2241571466</v>
      </c>
      <c r="D684" s="16">
        <f t="shared" si="51"/>
        <v>3771.442089659423</v>
      </c>
      <c r="E684" s="16">
        <f t="shared" si="52"/>
        <v>4446751.283434149</v>
      </c>
      <c r="F684" s="16">
        <f t="shared" si="53"/>
        <v>82750.66624680602</v>
      </c>
      <c r="G684" s="10">
        <f t="shared" si="54"/>
        <v>993007.9949616722</v>
      </c>
    </row>
    <row r="685" spans="2:7" ht="13.5">
      <c r="B685" s="15">
        <v>246</v>
      </c>
      <c r="C685" s="16">
        <f t="shared" si="50"/>
        <v>79045.04017727755</v>
      </c>
      <c r="D685" s="16">
        <f t="shared" si="51"/>
        <v>3705.6260695284686</v>
      </c>
      <c r="E685" s="16">
        <f t="shared" si="52"/>
        <v>4367706.243256872</v>
      </c>
      <c r="F685" s="16">
        <f t="shared" si="53"/>
        <v>82750.66624680602</v>
      </c>
      <c r="G685" s="10">
        <f t="shared" si="54"/>
        <v>993007.9949616722</v>
      </c>
    </row>
    <row r="686" spans="2:7" ht="13.5">
      <c r="B686" s="15">
        <v>247</v>
      </c>
      <c r="C686" s="16">
        <f t="shared" si="50"/>
        <v>79110.91104409195</v>
      </c>
      <c r="D686" s="16">
        <f t="shared" si="51"/>
        <v>3639.755202714071</v>
      </c>
      <c r="E686" s="16">
        <f t="shared" si="52"/>
        <v>4288595.33221278</v>
      </c>
      <c r="F686" s="16">
        <f t="shared" si="53"/>
        <v>82750.66624680602</v>
      </c>
      <c r="G686" s="10">
        <f t="shared" si="54"/>
        <v>993007.9949616722</v>
      </c>
    </row>
    <row r="687" spans="2:7" ht="13.5">
      <c r="B687" s="15">
        <v>248</v>
      </c>
      <c r="C687" s="16">
        <f t="shared" si="50"/>
        <v>79176.83680329536</v>
      </c>
      <c r="D687" s="16">
        <f t="shared" si="51"/>
        <v>3573.82944351066</v>
      </c>
      <c r="E687" s="16">
        <f t="shared" si="52"/>
        <v>4209418.495409484</v>
      </c>
      <c r="F687" s="16">
        <f t="shared" si="53"/>
        <v>82750.66624680602</v>
      </c>
      <c r="G687" s="10">
        <f t="shared" si="54"/>
        <v>993007.9949616722</v>
      </c>
    </row>
    <row r="688" spans="2:7" ht="13.5">
      <c r="B688" s="15">
        <v>249</v>
      </c>
      <c r="C688" s="16">
        <f t="shared" si="50"/>
        <v>79242.81750063144</v>
      </c>
      <c r="D688" s="16">
        <f t="shared" si="51"/>
        <v>3507.8487461745804</v>
      </c>
      <c r="E688" s="16">
        <f t="shared" si="52"/>
        <v>4130175.6779088527</v>
      </c>
      <c r="F688" s="16">
        <f t="shared" si="53"/>
        <v>82750.66624680602</v>
      </c>
      <c r="G688" s="10">
        <f t="shared" si="54"/>
        <v>993007.9949616722</v>
      </c>
    </row>
    <row r="689" spans="2:7" ht="13.5">
      <c r="B689" s="15">
        <v>250</v>
      </c>
      <c r="C689" s="16">
        <f t="shared" si="50"/>
        <v>79308.85318188198</v>
      </c>
      <c r="D689" s="16">
        <f t="shared" si="51"/>
        <v>3441.8130649240547</v>
      </c>
      <c r="E689" s="16">
        <f t="shared" si="52"/>
        <v>4050866.824726971</v>
      </c>
      <c r="F689" s="16">
        <f t="shared" si="53"/>
        <v>82750.66624680602</v>
      </c>
      <c r="G689" s="10">
        <f t="shared" si="54"/>
        <v>993007.9949616722</v>
      </c>
    </row>
    <row r="690" spans="2:7" ht="13.5">
      <c r="B690" s="15">
        <v>251</v>
      </c>
      <c r="C690" s="16">
        <f t="shared" si="50"/>
        <v>79374.94389286687</v>
      </c>
      <c r="D690" s="16">
        <f t="shared" si="51"/>
        <v>3375.7223539391525</v>
      </c>
      <c r="E690" s="16">
        <f t="shared" si="52"/>
        <v>3971491.880834104</v>
      </c>
      <c r="F690" s="16">
        <f t="shared" si="53"/>
        <v>82750.66624680602</v>
      </c>
      <c r="G690" s="10">
        <f t="shared" si="54"/>
        <v>993007.9949616722</v>
      </c>
    </row>
    <row r="691" spans="2:7" ht="13.5">
      <c r="B691" s="15">
        <v>252</v>
      </c>
      <c r="C691" s="16">
        <f t="shared" si="50"/>
        <v>79441.08967944425</v>
      </c>
      <c r="D691" s="16">
        <f t="shared" si="51"/>
        <v>3309.576567361764</v>
      </c>
      <c r="E691" s="16">
        <f t="shared" si="52"/>
        <v>3892050.79115466</v>
      </c>
      <c r="F691" s="16">
        <f t="shared" si="53"/>
        <v>82750.66624680601</v>
      </c>
      <c r="G691" s="10">
        <f t="shared" si="54"/>
        <v>993007.9949616721</v>
      </c>
    </row>
    <row r="692" spans="2:7" ht="13.5">
      <c r="B692" s="15">
        <v>253</v>
      </c>
      <c r="C692" s="16">
        <f t="shared" si="50"/>
        <v>79507.29058751046</v>
      </c>
      <c r="D692" s="16">
        <f t="shared" si="51"/>
        <v>3243.37565929556</v>
      </c>
      <c r="E692" s="16">
        <f t="shared" si="52"/>
        <v>3812543.5005671494</v>
      </c>
      <c r="F692" s="16">
        <f t="shared" si="53"/>
        <v>82750.66624680602</v>
      </c>
      <c r="G692" s="10">
        <f t="shared" si="54"/>
        <v>993007.9949616722</v>
      </c>
    </row>
    <row r="693" spans="2:7" ht="13.5">
      <c r="B693" s="15">
        <v>254</v>
      </c>
      <c r="C693" s="16">
        <f t="shared" si="50"/>
        <v>79573.54666300004</v>
      </c>
      <c r="D693" s="16">
        <f t="shared" si="51"/>
        <v>3177.119583805968</v>
      </c>
      <c r="E693" s="16">
        <f t="shared" si="52"/>
        <v>3732969.953904149</v>
      </c>
      <c r="F693" s="16">
        <f t="shared" si="53"/>
        <v>82750.66624680601</v>
      </c>
      <c r="G693" s="10">
        <f t="shared" si="54"/>
        <v>993007.9949616721</v>
      </c>
    </row>
    <row r="694" spans="2:7" ht="13.5">
      <c r="B694" s="15">
        <v>255</v>
      </c>
      <c r="C694" s="16">
        <f t="shared" si="50"/>
        <v>79639.85795188588</v>
      </c>
      <c r="D694" s="16">
        <f t="shared" si="51"/>
        <v>3110.808294920135</v>
      </c>
      <c r="E694" s="16">
        <f t="shared" si="52"/>
        <v>3653330.095952263</v>
      </c>
      <c r="F694" s="16">
        <f t="shared" si="53"/>
        <v>82750.66624680601</v>
      </c>
      <c r="G694" s="10">
        <f t="shared" si="54"/>
        <v>993007.9949616721</v>
      </c>
    </row>
    <row r="695" spans="2:7" ht="13.5">
      <c r="B695" s="15">
        <v>256</v>
      </c>
      <c r="C695" s="16">
        <f t="shared" si="50"/>
        <v>79706.22450017912</v>
      </c>
      <c r="D695" s="16">
        <f t="shared" si="51"/>
        <v>3044.441746626896</v>
      </c>
      <c r="E695" s="16">
        <f t="shared" si="52"/>
        <v>3573623.871452084</v>
      </c>
      <c r="F695" s="16">
        <f t="shared" si="53"/>
        <v>82750.66624680601</v>
      </c>
      <c r="G695" s="10">
        <f t="shared" si="54"/>
        <v>993007.9949616721</v>
      </c>
    </row>
    <row r="696" spans="2:7" ht="13.5">
      <c r="B696" s="15">
        <v>257</v>
      </c>
      <c r="C696" s="16">
        <f t="shared" si="50"/>
        <v>79772.64635392927</v>
      </c>
      <c r="D696" s="16">
        <f t="shared" si="51"/>
        <v>2978.0198928767472</v>
      </c>
      <c r="E696" s="16">
        <f t="shared" si="52"/>
        <v>3493851.2250981545</v>
      </c>
      <c r="F696" s="16">
        <f t="shared" si="53"/>
        <v>82750.66624680602</v>
      </c>
      <c r="G696" s="10">
        <f t="shared" si="54"/>
        <v>993007.9949616722</v>
      </c>
    </row>
    <row r="697" spans="2:7" ht="13.5">
      <c r="B697" s="15">
        <v>258</v>
      </c>
      <c r="C697" s="16">
        <f t="shared" si="50"/>
        <v>79839.12355922422</v>
      </c>
      <c r="D697" s="16">
        <f t="shared" si="51"/>
        <v>2911.542687581807</v>
      </c>
      <c r="E697" s="16">
        <f t="shared" si="52"/>
        <v>3414012.10153893</v>
      </c>
      <c r="F697" s="16">
        <f t="shared" si="53"/>
        <v>82750.66624680602</v>
      </c>
      <c r="G697" s="10">
        <f t="shared" si="54"/>
        <v>993007.9949616722</v>
      </c>
    </row>
    <row r="698" spans="2:7" ht="13.5">
      <c r="B698" s="15">
        <v>259</v>
      </c>
      <c r="C698" s="16">
        <f aca="true" t="shared" si="55" ref="C698:C761">PPMT(C$436/12,B698,D$436*12,B$436*-1,0,0)</f>
        <v>79905.65616219024</v>
      </c>
      <c r="D698" s="16">
        <f aca="true" t="shared" si="56" ref="D698:D761">IPMT(C$436/12,B698,D$436*12,B$436*-1,0)</f>
        <v>2845.010084615786</v>
      </c>
      <c r="E698" s="16">
        <f aca="true" t="shared" si="57" ref="E698:E761">E697-C698</f>
        <v>3334106.44537674</v>
      </c>
      <c r="F698" s="16">
        <f aca="true" t="shared" si="58" ref="F698:F761">SUM(C698:D698)</f>
        <v>82750.66624680602</v>
      </c>
      <c r="G698" s="10">
        <f aca="true" t="shared" si="59" ref="G698:G761">F698*12</f>
        <v>993007.9949616722</v>
      </c>
    </row>
    <row r="699" spans="2:7" ht="13.5">
      <c r="B699" s="15">
        <v>260</v>
      </c>
      <c r="C699" s="16">
        <f t="shared" si="55"/>
        <v>79972.24420899205</v>
      </c>
      <c r="D699" s="16">
        <f t="shared" si="56"/>
        <v>2778.4220378139607</v>
      </c>
      <c r="E699" s="16">
        <f t="shared" si="57"/>
        <v>3254134.201167748</v>
      </c>
      <c r="F699" s="16">
        <f t="shared" si="58"/>
        <v>82750.66624680601</v>
      </c>
      <c r="G699" s="10">
        <f t="shared" si="59"/>
        <v>993007.9949616721</v>
      </c>
    </row>
    <row r="700" spans="2:7" ht="13.5">
      <c r="B700" s="15">
        <v>261</v>
      </c>
      <c r="C700" s="16">
        <f t="shared" si="55"/>
        <v>80038.88774583288</v>
      </c>
      <c r="D700" s="16">
        <f t="shared" si="56"/>
        <v>2711.778500973134</v>
      </c>
      <c r="E700" s="16">
        <f t="shared" si="57"/>
        <v>3174095.313421915</v>
      </c>
      <c r="F700" s="16">
        <f t="shared" si="58"/>
        <v>82750.66624680601</v>
      </c>
      <c r="G700" s="10">
        <f t="shared" si="59"/>
        <v>993007.9949616721</v>
      </c>
    </row>
    <row r="701" spans="2:7" ht="13.5">
      <c r="B701" s="15">
        <v>262</v>
      </c>
      <c r="C701" s="16">
        <f t="shared" si="55"/>
        <v>80105.58681895441</v>
      </c>
      <c r="D701" s="16">
        <f t="shared" si="56"/>
        <v>2645.079427851607</v>
      </c>
      <c r="E701" s="16">
        <f t="shared" si="57"/>
        <v>3093989.7266029604</v>
      </c>
      <c r="F701" s="16">
        <f t="shared" si="58"/>
        <v>82750.66624680602</v>
      </c>
      <c r="G701" s="10">
        <f t="shared" si="59"/>
        <v>993007.9949616722</v>
      </c>
    </row>
    <row r="702" spans="2:7" ht="13.5">
      <c r="B702" s="15">
        <v>263</v>
      </c>
      <c r="C702" s="16">
        <f t="shared" si="55"/>
        <v>80172.34147463688</v>
      </c>
      <c r="D702" s="16">
        <f t="shared" si="56"/>
        <v>2578.324772169144</v>
      </c>
      <c r="E702" s="16">
        <f t="shared" si="57"/>
        <v>3013817.3851283235</v>
      </c>
      <c r="F702" s="16">
        <f t="shared" si="58"/>
        <v>82750.66624680602</v>
      </c>
      <c r="G702" s="10">
        <f t="shared" si="59"/>
        <v>993007.9949616722</v>
      </c>
    </row>
    <row r="703" spans="2:7" ht="13.5">
      <c r="B703" s="15">
        <v>264</v>
      </c>
      <c r="C703" s="16">
        <f t="shared" si="55"/>
        <v>80239.15175919907</v>
      </c>
      <c r="D703" s="16">
        <f t="shared" si="56"/>
        <v>2511.514487606947</v>
      </c>
      <c r="E703" s="16">
        <f t="shared" si="57"/>
        <v>2933578.2333691246</v>
      </c>
      <c r="F703" s="16">
        <f t="shared" si="58"/>
        <v>82750.66624680602</v>
      </c>
      <c r="G703" s="10">
        <f t="shared" si="59"/>
        <v>993007.9949616722</v>
      </c>
    </row>
    <row r="704" spans="2:7" ht="13.5">
      <c r="B704" s="15">
        <v>265</v>
      </c>
      <c r="C704" s="16">
        <f t="shared" si="55"/>
        <v>80306.0177189984</v>
      </c>
      <c r="D704" s="16">
        <f t="shared" si="56"/>
        <v>2444.648527807615</v>
      </c>
      <c r="E704" s="16">
        <f t="shared" si="57"/>
        <v>2853272.2156501263</v>
      </c>
      <c r="F704" s="16">
        <f t="shared" si="58"/>
        <v>82750.66624680601</v>
      </c>
      <c r="G704" s="10">
        <f t="shared" si="59"/>
        <v>993007.9949616721</v>
      </c>
    </row>
    <row r="705" spans="2:7" ht="13.5">
      <c r="B705" s="15">
        <v>266</v>
      </c>
      <c r="C705" s="16">
        <f t="shared" si="55"/>
        <v>80372.9394004309</v>
      </c>
      <c r="D705" s="16">
        <f t="shared" si="56"/>
        <v>2377.726846375116</v>
      </c>
      <c r="E705" s="16">
        <f t="shared" si="57"/>
        <v>2772899.2762496956</v>
      </c>
      <c r="F705" s="16">
        <f t="shared" si="58"/>
        <v>82750.66624680601</v>
      </c>
      <c r="G705" s="10">
        <f t="shared" si="59"/>
        <v>993007.9949616721</v>
      </c>
    </row>
    <row r="706" spans="2:7" ht="13.5">
      <c r="B706" s="15">
        <v>267</v>
      </c>
      <c r="C706" s="16">
        <f t="shared" si="55"/>
        <v>80439.91684993127</v>
      </c>
      <c r="D706" s="16">
        <f t="shared" si="56"/>
        <v>2310.7493968747567</v>
      </c>
      <c r="E706" s="16">
        <f t="shared" si="57"/>
        <v>2692459.3593997643</v>
      </c>
      <c r="F706" s="16">
        <f t="shared" si="58"/>
        <v>82750.66624680602</v>
      </c>
      <c r="G706" s="10">
        <f t="shared" si="59"/>
        <v>993007.9949616722</v>
      </c>
    </row>
    <row r="707" spans="2:7" ht="13.5">
      <c r="B707" s="15">
        <v>268</v>
      </c>
      <c r="C707" s="16">
        <f t="shared" si="55"/>
        <v>80506.95011397287</v>
      </c>
      <c r="D707" s="16">
        <f t="shared" si="56"/>
        <v>2243.716132833148</v>
      </c>
      <c r="E707" s="16">
        <f t="shared" si="57"/>
        <v>2611952.4092857917</v>
      </c>
      <c r="F707" s="16">
        <f t="shared" si="58"/>
        <v>82750.66624680601</v>
      </c>
      <c r="G707" s="10">
        <f t="shared" si="59"/>
        <v>993007.9949616721</v>
      </c>
    </row>
    <row r="708" spans="2:7" ht="13.5">
      <c r="B708" s="15">
        <v>269</v>
      </c>
      <c r="C708" s="16">
        <f t="shared" si="55"/>
        <v>80574.03923906785</v>
      </c>
      <c r="D708" s="16">
        <f t="shared" si="56"/>
        <v>2176.6270077381705</v>
      </c>
      <c r="E708" s="16">
        <f t="shared" si="57"/>
        <v>2531378.3700467236</v>
      </c>
      <c r="F708" s="16">
        <f t="shared" si="58"/>
        <v>82750.66624680601</v>
      </c>
      <c r="G708" s="10">
        <f t="shared" si="59"/>
        <v>993007.9949616721</v>
      </c>
    </row>
    <row r="709" spans="2:7" ht="13.5">
      <c r="B709" s="15">
        <v>270</v>
      </c>
      <c r="C709" s="16">
        <f t="shared" si="55"/>
        <v>80641.18427176707</v>
      </c>
      <c r="D709" s="16">
        <f t="shared" si="56"/>
        <v>2109.481975038947</v>
      </c>
      <c r="E709" s="16">
        <f t="shared" si="57"/>
        <v>2450737.1857749564</v>
      </c>
      <c r="F709" s="16">
        <f t="shared" si="58"/>
        <v>82750.66624680601</v>
      </c>
      <c r="G709" s="10">
        <f t="shared" si="59"/>
        <v>993007.9949616721</v>
      </c>
    </row>
    <row r="710" spans="2:7" ht="13.5">
      <c r="B710" s="15">
        <v>271</v>
      </c>
      <c r="C710" s="16">
        <f t="shared" si="55"/>
        <v>80708.38525866022</v>
      </c>
      <c r="D710" s="16">
        <f t="shared" si="56"/>
        <v>2042.280988145808</v>
      </c>
      <c r="E710" s="16">
        <f t="shared" si="57"/>
        <v>2370028.800516296</v>
      </c>
      <c r="F710" s="16">
        <f t="shared" si="58"/>
        <v>82750.66624680602</v>
      </c>
      <c r="G710" s="10">
        <f t="shared" si="59"/>
        <v>993007.9949616722</v>
      </c>
    </row>
    <row r="711" spans="2:7" ht="13.5">
      <c r="B711" s="15">
        <v>272</v>
      </c>
      <c r="C711" s="16">
        <f t="shared" si="55"/>
        <v>80775.64224637576</v>
      </c>
      <c r="D711" s="16">
        <f t="shared" si="56"/>
        <v>1975.0240004302577</v>
      </c>
      <c r="E711" s="16">
        <f t="shared" si="57"/>
        <v>2289253.1582699204</v>
      </c>
      <c r="F711" s="16">
        <f t="shared" si="58"/>
        <v>82750.66624680602</v>
      </c>
      <c r="G711" s="10">
        <f t="shared" si="59"/>
        <v>993007.9949616722</v>
      </c>
    </row>
    <row r="712" spans="2:7" ht="13.5">
      <c r="B712" s="15">
        <v>273</v>
      </c>
      <c r="C712" s="16">
        <f t="shared" si="55"/>
        <v>80842.95528158107</v>
      </c>
      <c r="D712" s="16">
        <f t="shared" si="56"/>
        <v>1907.710965224944</v>
      </c>
      <c r="E712" s="16">
        <f t="shared" si="57"/>
        <v>2208410.202988339</v>
      </c>
      <c r="F712" s="16">
        <f t="shared" si="58"/>
        <v>82750.66624680602</v>
      </c>
      <c r="G712" s="10">
        <f t="shared" si="59"/>
        <v>993007.9949616722</v>
      </c>
    </row>
    <row r="713" spans="2:7" ht="13.5">
      <c r="B713" s="15">
        <v>274</v>
      </c>
      <c r="C713" s="16">
        <f t="shared" si="55"/>
        <v>80910.32441098239</v>
      </c>
      <c r="D713" s="16">
        <f t="shared" si="56"/>
        <v>1840.341835823627</v>
      </c>
      <c r="E713" s="16">
        <f t="shared" si="57"/>
        <v>2127499.8785773567</v>
      </c>
      <c r="F713" s="16">
        <f t="shared" si="58"/>
        <v>82750.66624680601</v>
      </c>
      <c r="G713" s="10">
        <f t="shared" si="59"/>
        <v>993007.9949616721</v>
      </c>
    </row>
    <row r="714" spans="2:7" ht="13.5">
      <c r="B714" s="15">
        <v>275</v>
      </c>
      <c r="C714" s="16">
        <f t="shared" si="55"/>
        <v>80977.74968132487</v>
      </c>
      <c r="D714" s="16">
        <f t="shared" si="56"/>
        <v>1772.916565481142</v>
      </c>
      <c r="E714" s="16">
        <f t="shared" si="57"/>
        <v>2046522.1288960318</v>
      </c>
      <c r="F714" s="16">
        <f t="shared" si="58"/>
        <v>82750.66624680601</v>
      </c>
      <c r="G714" s="10">
        <f t="shared" si="59"/>
        <v>993007.9949616721</v>
      </c>
    </row>
    <row r="715" spans="2:7" ht="13.5">
      <c r="B715" s="15">
        <v>276</v>
      </c>
      <c r="C715" s="16">
        <f t="shared" si="55"/>
        <v>81045.23113939265</v>
      </c>
      <c r="D715" s="16">
        <f t="shared" si="56"/>
        <v>1705.435107413371</v>
      </c>
      <c r="E715" s="16">
        <f t="shared" si="57"/>
        <v>1965476.8977566392</v>
      </c>
      <c r="F715" s="16">
        <f t="shared" si="58"/>
        <v>82750.66624680602</v>
      </c>
      <c r="G715" s="10">
        <f t="shared" si="59"/>
        <v>993007.9949616722</v>
      </c>
    </row>
    <row r="716" spans="2:7" ht="13.5">
      <c r="B716" s="15">
        <v>277</v>
      </c>
      <c r="C716" s="16">
        <f t="shared" si="55"/>
        <v>81112.7688320088</v>
      </c>
      <c r="D716" s="16">
        <f t="shared" si="56"/>
        <v>1637.8974147972106</v>
      </c>
      <c r="E716" s="16">
        <f t="shared" si="57"/>
        <v>1884364.1289246303</v>
      </c>
      <c r="F716" s="16">
        <f t="shared" si="58"/>
        <v>82750.66624680601</v>
      </c>
      <c r="G716" s="10">
        <f t="shared" si="59"/>
        <v>993007.9949616721</v>
      </c>
    </row>
    <row r="717" spans="2:7" ht="13.5">
      <c r="B717" s="15">
        <v>278</v>
      </c>
      <c r="C717" s="16">
        <f t="shared" si="55"/>
        <v>81180.36280603548</v>
      </c>
      <c r="D717" s="16">
        <f t="shared" si="56"/>
        <v>1570.3034407705366</v>
      </c>
      <c r="E717" s="16">
        <f t="shared" si="57"/>
        <v>1803183.766118595</v>
      </c>
      <c r="F717" s="16">
        <f t="shared" si="58"/>
        <v>82750.66624680602</v>
      </c>
      <c r="G717" s="10">
        <f t="shared" si="59"/>
        <v>993007.9949616722</v>
      </c>
    </row>
    <row r="718" spans="2:7" ht="13.5">
      <c r="B718" s="15">
        <v>279</v>
      </c>
      <c r="C718" s="16">
        <f t="shared" si="55"/>
        <v>81248.01310837385</v>
      </c>
      <c r="D718" s="16">
        <f t="shared" si="56"/>
        <v>1502.6531384321734</v>
      </c>
      <c r="E718" s="16">
        <f t="shared" si="57"/>
        <v>1721935.753010221</v>
      </c>
      <c r="F718" s="16">
        <f t="shared" si="58"/>
        <v>82750.66624680602</v>
      </c>
      <c r="G718" s="10">
        <f t="shared" si="59"/>
        <v>993007.9949616722</v>
      </c>
    </row>
    <row r="719" spans="2:7" ht="13.5">
      <c r="B719" s="15">
        <v>280</v>
      </c>
      <c r="C719" s="16">
        <f t="shared" si="55"/>
        <v>81315.71978596416</v>
      </c>
      <c r="D719" s="16">
        <f t="shared" si="56"/>
        <v>1434.946460841862</v>
      </c>
      <c r="E719" s="16">
        <f t="shared" si="57"/>
        <v>1640620.033224257</v>
      </c>
      <c r="F719" s="16">
        <f t="shared" si="58"/>
        <v>82750.66624680602</v>
      </c>
      <c r="G719" s="10">
        <f t="shared" si="59"/>
        <v>993007.9949616722</v>
      </c>
    </row>
    <row r="720" spans="2:7" ht="13.5">
      <c r="B720" s="15">
        <v>281</v>
      </c>
      <c r="C720" s="16">
        <f t="shared" si="55"/>
        <v>81383.4828857858</v>
      </c>
      <c r="D720" s="16">
        <f t="shared" si="56"/>
        <v>1367.1833610202252</v>
      </c>
      <c r="E720" s="16">
        <f t="shared" si="57"/>
        <v>1559236.550338471</v>
      </c>
      <c r="F720" s="16">
        <f t="shared" si="58"/>
        <v>82750.66624680602</v>
      </c>
      <c r="G720" s="10">
        <f t="shared" si="59"/>
        <v>993007.9949616722</v>
      </c>
    </row>
    <row r="721" spans="2:7" ht="13.5">
      <c r="B721" s="15">
        <v>282</v>
      </c>
      <c r="C721" s="16">
        <f t="shared" si="55"/>
        <v>81451.30245485727</v>
      </c>
      <c r="D721" s="16">
        <f t="shared" si="56"/>
        <v>1299.3637919487371</v>
      </c>
      <c r="E721" s="16">
        <f t="shared" si="57"/>
        <v>1477785.2478836137</v>
      </c>
      <c r="F721" s="16">
        <f t="shared" si="58"/>
        <v>82750.66624680601</v>
      </c>
      <c r="G721" s="10">
        <f t="shared" si="59"/>
        <v>993007.9949616721</v>
      </c>
    </row>
    <row r="722" spans="2:7" ht="13.5">
      <c r="B722" s="15">
        <v>283</v>
      </c>
      <c r="C722" s="16">
        <f t="shared" si="55"/>
        <v>81519.17854023632</v>
      </c>
      <c r="D722" s="16">
        <f t="shared" si="56"/>
        <v>1231.4877065696894</v>
      </c>
      <c r="E722" s="16">
        <f t="shared" si="57"/>
        <v>1396266.0693433774</v>
      </c>
      <c r="F722" s="16">
        <f t="shared" si="58"/>
        <v>82750.66624680601</v>
      </c>
      <c r="G722" s="10">
        <f t="shared" si="59"/>
        <v>993007.9949616721</v>
      </c>
    </row>
    <row r="723" spans="2:7" ht="13.5">
      <c r="B723" s="15">
        <v>284</v>
      </c>
      <c r="C723" s="16">
        <f t="shared" si="55"/>
        <v>81587.11118901987</v>
      </c>
      <c r="D723" s="16">
        <f t="shared" si="56"/>
        <v>1163.555057786159</v>
      </c>
      <c r="E723" s="16">
        <f t="shared" si="57"/>
        <v>1314678.9581543575</v>
      </c>
      <c r="F723" s="16">
        <f t="shared" si="58"/>
        <v>82750.66624680602</v>
      </c>
      <c r="G723" s="10">
        <f t="shared" si="59"/>
        <v>993007.9949616722</v>
      </c>
    </row>
    <row r="724" spans="2:7" ht="13.5">
      <c r="B724" s="15">
        <v>285</v>
      </c>
      <c r="C724" s="16">
        <f t="shared" si="55"/>
        <v>81655.10044834405</v>
      </c>
      <c r="D724" s="16">
        <f t="shared" si="56"/>
        <v>1095.5657984619759</v>
      </c>
      <c r="E724" s="16">
        <f t="shared" si="57"/>
        <v>1233023.8577060134</v>
      </c>
      <c r="F724" s="16">
        <f t="shared" si="58"/>
        <v>82750.66624680602</v>
      </c>
      <c r="G724" s="10">
        <f t="shared" si="59"/>
        <v>993007.9949616722</v>
      </c>
    </row>
    <row r="725" spans="2:7" ht="13.5">
      <c r="B725" s="15">
        <v>286</v>
      </c>
      <c r="C725" s="16">
        <f t="shared" si="55"/>
        <v>81723.14636538432</v>
      </c>
      <c r="D725" s="16">
        <f t="shared" si="56"/>
        <v>1027.5198814216892</v>
      </c>
      <c r="E725" s="16">
        <f t="shared" si="57"/>
        <v>1151300.711340629</v>
      </c>
      <c r="F725" s="16">
        <f t="shared" si="58"/>
        <v>82750.66624680601</v>
      </c>
      <c r="G725" s="10">
        <f t="shared" si="59"/>
        <v>993007.9949616721</v>
      </c>
    </row>
    <row r="726" spans="2:7" ht="13.5">
      <c r="B726" s="15">
        <v>287</v>
      </c>
      <c r="C726" s="16">
        <f t="shared" si="55"/>
        <v>81791.24898735549</v>
      </c>
      <c r="D726" s="16">
        <f t="shared" si="56"/>
        <v>959.4172594505355</v>
      </c>
      <c r="E726" s="16">
        <f t="shared" si="57"/>
        <v>1069509.4623532735</v>
      </c>
      <c r="F726" s="16">
        <f t="shared" si="58"/>
        <v>82750.66624680602</v>
      </c>
      <c r="G726" s="10">
        <f t="shared" si="59"/>
        <v>993007.9949616722</v>
      </c>
    </row>
    <row r="727" spans="2:7" ht="13.5">
      <c r="B727" s="15">
        <v>288</v>
      </c>
      <c r="C727" s="16">
        <f t="shared" si="55"/>
        <v>81859.40836151161</v>
      </c>
      <c r="D727" s="16">
        <f t="shared" si="56"/>
        <v>891.2578852944059</v>
      </c>
      <c r="E727" s="16">
        <f t="shared" si="57"/>
        <v>987650.0539917619</v>
      </c>
      <c r="F727" s="16">
        <f t="shared" si="58"/>
        <v>82750.66624680601</v>
      </c>
      <c r="G727" s="10">
        <f t="shared" si="59"/>
        <v>993007.9949616721</v>
      </c>
    </row>
    <row r="728" spans="2:7" ht="13.5">
      <c r="B728" s="15">
        <v>289</v>
      </c>
      <c r="C728" s="16">
        <f t="shared" si="55"/>
        <v>81927.6245351462</v>
      </c>
      <c r="D728" s="16">
        <f t="shared" si="56"/>
        <v>823.041711659813</v>
      </c>
      <c r="E728" s="16">
        <f t="shared" si="57"/>
        <v>905722.4294566157</v>
      </c>
      <c r="F728" s="16">
        <f t="shared" si="58"/>
        <v>82750.66624680601</v>
      </c>
      <c r="G728" s="10">
        <f t="shared" si="59"/>
        <v>993007.9949616721</v>
      </c>
    </row>
    <row r="729" spans="2:7" ht="13.5">
      <c r="B729" s="15">
        <v>290</v>
      </c>
      <c r="C729" s="16">
        <f t="shared" si="55"/>
        <v>81995.89755559216</v>
      </c>
      <c r="D729" s="16">
        <f t="shared" si="56"/>
        <v>754.7686912138578</v>
      </c>
      <c r="E729" s="16">
        <f t="shared" si="57"/>
        <v>823726.5319010236</v>
      </c>
      <c r="F729" s="16">
        <f t="shared" si="58"/>
        <v>82750.66624680602</v>
      </c>
      <c r="G729" s="10">
        <f t="shared" si="59"/>
        <v>993007.9949616722</v>
      </c>
    </row>
    <row r="730" spans="2:7" ht="13.5">
      <c r="B730" s="15">
        <v>291</v>
      </c>
      <c r="C730" s="16">
        <f t="shared" si="55"/>
        <v>82064.22747022183</v>
      </c>
      <c r="D730" s="16">
        <f t="shared" si="56"/>
        <v>686.4387765841976</v>
      </c>
      <c r="E730" s="16">
        <f t="shared" si="57"/>
        <v>741662.3044308018</v>
      </c>
      <c r="F730" s="16">
        <f t="shared" si="58"/>
        <v>82750.66624680602</v>
      </c>
      <c r="G730" s="10">
        <f t="shared" si="59"/>
        <v>993007.9949616722</v>
      </c>
    </row>
    <row r="731" spans="2:7" ht="13.5">
      <c r="B731" s="15">
        <v>292</v>
      </c>
      <c r="C731" s="16">
        <f t="shared" si="55"/>
        <v>82132.614326447</v>
      </c>
      <c r="D731" s="16">
        <f t="shared" si="56"/>
        <v>618.0519203590129</v>
      </c>
      <c r="E731" s="16">
        <f t="shared" si="57"/>
        <v>659529.6901043548</v>
      </c>
      <c r="F731" s="16">
        <f t="shared" si="58"/>
        <v>82750.66624680601</v>
      </c>
      <c r="G731" s="10">
        <f t="shared" si="59"/>
        <v>993007.9949616721</v>
      </c>
    </row>
    <row r="732" spans="2:7" ht="13.5">
      <c r="B732" s="15">
        <v>293</v>
      </c>
      <c r="C732" s="16">
        <f t="shared" si="55"/>
        <v>82201.05817171905</v>
      </c>
      <c r="D732" s="16">
        <f t="shared" si="56"/>
        <v>549.6080750869737</v>
      </c>
      <c r="E732" s="16">
        <f t="shared" si="57"/>
        <v>577328.6319326357</v>
      </c>
      <c r="F732" s="16">
        <f t="shared" si="58"/>
        <v>82750.66624680602</v>
      </c>
      <c r="G732" s="10">
        <f t="shared" si="59"/>
        <v>993007.9949616722</v>
      </c>
    </row>
    <row r="733" spans="2:7" ht="13.5">
      <c r="B733" s="15">
        <v>294</v>
      </c>
      <c r="C733" s="16">
        <f t="shared" si="55"/>
        <v>82269.5590535288</v>
      </c>
      <c r="D733" s="16">
        <f t="shared" si="56"/>
        <v>481.1071932772078</v>
      </c>
      <c r="E733" s="16">
        <f t="shared" si="57"/>
        <v>495059.07287910685</v>
      </c>
      <c r="F733" s="16">
        <f t="shared" si="58"/>
        <v>82750.66624680601</v>
      </c>
      <c r="G733" s="10">
        <f t="shared" si="59"/>
        <v>993007.9949616721</v>
      </c>
    </row>
    <row r="734" spans="2:7" ht="13.5">
      <c r="B734" s="15">
        <v>295</v>
      </c>
      <c r="C734" s="16">
        <f t="shared" si="55"/>
        <v>82338.11701940675</v>
      </c>
      <c r="D734" s="16">
        <f t="shared" si="56"/>
        <v>412.5492273992671</v>
      </c>
      <c r="E734" s="16">
        <f t="shared" si="57"/>
        <v>412720.9558597001</v>
      </c>
      <c r="F734" s="16">
        <f t="shared" si="58"/>
        <v>82750.66624680602</v>
      </c>
      <c r="G734" s="10">
        <f t="shared" si="59"/>
        <v>993007.9949616722</v>
      </c>
    </row>
    <row r="735" spans="2:7" ht="13.5">
      <c r="B735" s="15">
        <v>296</v>
      </c>
      <c r="C735" s="16">
        <f t="shared" si="55"/>
        <v>82406.73211692293</v>
      </c>
      <c r="D735" s="16">
        <f t="shared" si="56"/>
        <v>343.93412988309484</v>
      </c>
      <c r="E735" s="16">
        <f t="shared" si="57"/>
        <v>330314.2237427772</v>
      </c>
      <c r="F735" s="16">
        <f t="shared" si="58"/>
        <v>82750.66624680602</v>
      </c>
      <c r="G735" s="10">
        <f t="shared" si="59"/>
        <v>993007.9949616722</v>
      </c>
    </row>
    <row r="736" spans="2:7" ht="13.5">
      <c r="B736" s="15">
        <v>297</v>
      </c>
      <c r="C736" s="16">
        <f t="shared" si="55"/>
        <v>82475.40439368703</v>
      </c>
      <c r="D736" s="16">
        <f t="shared" si="56"/>
        <v>275.2618531189924</v>
      </c>
      <c r="E736" s="16">
        <f t="shared" si="57"/>
        <v>247838.81934909016</v>
      </c>
      <c r="F736" s="16">
        <f t="shared" si="58"/>
        <v>82750.66624680602</v>
      </c>
      <c r="G736" s="10">
        <f t="shared" si="59"/>
        <v>993007.9949616722</v>
      </c>
    </row>
    <row r="737" spans="2:7" ht="13.5">
      <c r="B737" s="15">
        <v>298</v>
      </c>
      <c r="C737" s="16">
        <f t="shared" si="55"/>
        <v>82544.13389734842</v>
      </c>
      <c r="D737" s="16">
        <f t="shared" si="56"/>
        <v>206.53234945758658</v>
      </c>
      <c r="E737" s="16">
        <f t="shared" si="57"/>
        <v>165294.68545174174</v>
      </c>
      <c r="F737" s="16">
        <f t="shared" si="58"/>
        <v>82750.66624680601</v>
      </c>
      <c r="G737" s="10">
        <f t="shared" si="59"/>
        <v>993007.9949616721</v>
      </c>
    </row>
    <row r="738" spans="2:7" ht="13.5">
      <c r="B738" s="15">
        <v>299</v>
      </c>
      <c r="C738" s="16">
        <f t="shared" si="55"/>
        <v>82612.92067559622</v>
      </c>
      <c r="D738" s="16">
        <f t="shared" si="56"/>
        <v>137.7455712097962</v>
      </c>
      <c r="E738" s="16">
        <f t="shared" si="57"/>
        <v>82681.76477614552</v>
      </c>
      <c r="F738" s="16">
        <f t="shared" si="58"/>
        <v>82750.66624680602</v>
      </c>
      <c r="G738" s="10">
        <f t="shared" si="59"/>
        <v>993007.9949616722</v>
      </c>
    </row>
    <row r="739" spans="2:7" ht="13.5">
      <c r="B739" s="15">
        <v>300</v>
      </c>
      <c r="C739" s="16">
        <f t="shared" si="55"/>
        <v>82681.76477615922</v>
      </c>
      <c r="D739" s="16">
        <f t="shared" si="56"/>
        <v>68.90147064679934</v>
      </c>
      <c r="E739" s="16">
        <f t="shared" si="57"/>
        <v>-1.3707904145121574E-08</v>
      </c>
      <c r="F739" s="16">
        <f t="shared" si="58"/>
        <v>82750.66624680602</v>
      </c>
      <c r="G739" s="10">
        <f t="shared" si="59"/>
        <v>993007.9949616722</v>
      </c>
    </row>
    <row r="740" spans="2:7" ht="13.5">
      <c r="B740" s="15">
        <v>301</v>
      </c>
      <c r="C740" s="16" t="e">
        <f t="shared" si="55"/>
        <v>#NUM!</v>
      </c>
      <c r="D740" s="16" t="e">
        <f t="shared" si="56"/>
        <v>#NUM!</v>
      </c>
      <c r="E740" s="16" t="e">
        <f t="shared" si="57"/>
        <v>#NUM!</v>
      </c>
      <c r="F740" s="16" t="e">
        <f t="shared" si="58"/>
        <v>#NUM!</v>
      </c>
      <c r="G740" s="10" t="e">
        <f t="shared" si="59"/>
        <v>#NUM!</v>
      </c>
    </row>
    <row r="741" spans="2:7" ht="13.5">
      <c r="B741" s="15">
        <v>302</v>
      </c>
      <c r="C741" s="16" t="e">
        <f t="shared" si="55"/>
        <v>#NUM!</v>
      </c>
      <c r="D741" s="16" t="e">
        <f t="shared" si="56"/>
        <v>#NUM!</v>
      </c>
      <c r="E741" s="16" t="e">
        <f t="shared" si="57"/>
        <v>#NUM!</v>
      </c>
      <c r="F741" s="16" t="e">
        <f t="shared" si="58"/>
        <v>#NUM!</v>
      </c>
      <c r="G741" s="10" t="e">
        <f t="shared" si="59"/>
        <v>#NUM!</v>
      </c>
    </row>
    <row r="742" spans="2:7" ht="13.5">
      <c r="B742" s="15">
        <v>303</v>
      </c>
      <c r="C742" s="16" t="e">
        <f t="shared" si="55"/>
        <v>#NUM!</v>
      </c>
      <c r="D742" s="16" t="e">
        <f t="shared" si="56"/>
        <v>#NUM!</v>
      </c>
      <c r="E742" s="16" t="e">
        <f t="shared" si="57"/>
        <v>#NUM!</v>
      </c>
      <c r="F742" s="16" t="e">
        <f t="shared" si="58"/>
        <v>#NUM!</v>
      </c>
      <c r="G742" s="10" t="e">
        <f t="shared" si="59"/>
        <v>#NUM!</v>
      </c>
    </row>
    <row r="743" spans="2:7" ht="13.5">
      <c r="B743" s="15">
        <v>304</v>
      </c>
      <c r="C743" s="16" t="e">
        <f t="shared" si="55"/>
        <v>#NUM!</v>
      </c>
      <c r="D743" s="16" t="e">
        <f t="shared" si="56"/>
        <v>#NUM!</v>
      </c>
      <c r="E743" s="16" t="e">
        <f t="shared" si="57"/>
        <v>#NUM!</v>
      </c>
      <c r="F743" s="16" t="e">
        <f t="shared" si="58"/>
        <v>#NUM!</v>
      </c>
      <c r="G743" s="10" t="e">
        <f t="shared" si="59"/>
        <v>#NUM!</v>
      </c>
    </row>
    <row r="744" spans="2:7" ht="13.5">
      <c r="B744" s="15">
        <v>305</v>
      </c>
      <c r="C744" s="16" t="e">
        <f t="shared" si="55"/>
        <v>#NUM!</v>
      </c>
      <c r="D744" s="16" t="e">
        <f t="shared" si="56"/>
        <v>#NUM!</v>
      </c>
      <c r="E744" s="16" t="e">
        <f t="shared" si="57"/>
        <v>#NUM!</v>
      </c>
      <c r="F744" s="16" t="e">
        <f t="shared" si="58"/>
        <v>#NUM!</v>
      </c>
      <c r="G744" s="10" t="e">
        <f t="shared" si="59"/>
        <v>#NUM!</v>
      </c>
    </row>
    <row r="745" spans="2:7" ht="13.5">
      <c r="B745" s="15">
        <v>306</v>
      </c>
      <c r="C745" s="16" t="e">
        <f t="shared" si="55"/>
        <v>#NUM!</v>
      </c>
      <c r="D745" s="16" t="e">
        <f t="shared" si="56"/>
        <v>#NUM!</v>
      </c>
      <c r="E745" s="16" t="e">
        <f t="shared" si="57"/>
        <v>#NUM!</v>
      </c>
      <c r="F745" s="16" t="e">
        <f t="shared" si="58"/>
        <v>#NUM!</v>
      </c>
      <c r="G745" s="10" t="e">
        <f t="shared" si="59"/>
        <v>#NUM!</v>
      </c>
    </row>
    <row r="746" spans="2:7" ht="13.5">
      <c r="B746" s="15">
        <v>307</v>
      </c>
      <c r="C746" s="16" t="e">
        <f t="shared" si="55"/>
        <v>#NUM!</v>
      </c>
      <c r="D746" s="16" t="e">
        <f t="shared" si="56"/>
        <v>#NUM!</v>
      </c>
      <c r="E746" s="16" t="e">
        <f t="shared" si="57"/>
        <v>#NUM!</v>
      </c>
      <c r="F746" s="16" t="e">
        <f t="shared" si="58"/>
        <v>#NUM!</v>
      </c>
      <c r="G746" s="10" t="e">
        <f t="shared" si="59"/>
        <v>#NUM!</v>
      </c>
    </row>
    <row r="747" spans="2:7" ht="13.5">
      <c r="B747" s="15">
        <v>308</v>
      </c>
      <c r="C747" s="16" t="e">
        <f t="shared" si="55"/>
        <v>#NUM!</v>
      </c>
      <c r="D747" s="16" t="e">
        <f t="shared" si="56"/>
        <v>#NUM!</v>
      </c>
      <c r="E747" s="16" t="e">
        <f t="shared" si="57"/>
        <v>#NUM!</v>
      </c>
      <c r="F747" s="16" t="e">
        <f t="shared" si="58"/>
        <v>#NUM!</v>
      </c>
      <c r="G747" s="10" t="e">
        <f t="shared" si="59"/>
        <v>#NUM!</v>
      </c>
    </row>
    <row r="748" spans="2:7" ht="13.5">
      <c r="B748" s="15">
        <v>309</v>
      </c>
      <c r="C748" s="16" t="e">
        <f t="shared" si="55"/>
        <v>#NUM!</v>
      </c>
      <c r="D748" s="16" t="e">
        <f t="shared" si="56"/>
        <v>#NUM!</v>
      </c>
      <c r="E748" s="16" t="e">
        <f t="shared" si="57"/>
        <v>#NUM!</v>
      </c>
      <c r="F748" s="16" t="e">
        <f t="shared" si="58"/>
        <v>#NUM!</v>
      </c>
      <c r="G748" s="10" t="e">
        <f t="shared" si="59"/>
        <v>#NUM!</v>
      </c>
    </row>
    <row r="749" spans="2:7" ht="13.5">
      <c r="B749" s="15">
        <v>310</v>
      </c>
      <c r="C749" s="16" t="e">
        <f t="shared" si="55"/>
        <v>#NUM!</v>
      </c>
      <c r="D749" s="16" t="e">
        <f t="shared" si="56"/>
        <v>#NUM!</v>
      </c>
      <c r="E749" s="16" t="e">
        <f t="shared" si="57"/>
        <v>#NUM!</v>
      </c>
      <c r="F749" s="16" t="e">
        <f t="shared" si="58"/>
        <v>#NUM!</v>
      </c>
      <c r="G749" s="10" t="e">
        <f t="shared" si="59"/>
        <v>#NUM!</v>
      </c>
    </row>
    <row r="750" spans="2:7" ht="13.5">
      <c r="B750" s="15">
        <v>311</v>
      </c>
      <c r="C750" s="16" t="e">
        <f t="shared" si="55"/>
        <v>#NUM!</v>
      </c>
      <c r="D750" s="16" t="e">
        <f t="shared" si="56"/>
        <v>#NUM!</v>
      </c>
      <c r="E750" s="16" t="e">
        <f t="shared" si="57"/>
        <v>#NUM!</v>
      </c>
      <c r="F750" s="16" t="e">
        <f t="shared" si="58"/>
        <v>#NUM!</v>
      </c>
      <c r="G750" s="10" t="e">
        <f t="shared" si="59"/>
        <v>#NUM!</v>
      </c>
    </row>
    <row r="751" spans="2:7" ht="13.5">
      <c r="B751" s="15">
        <v>312</v>
      </c>
      <c r="C751" s="16" t="e">
        <f t="shared" si="55"/>
        <v>#NUM!</v>
      </c>
      <c r="D751" s="16" t="e">
        <f t="shared" si="56"/>
        <v>#NUM!</v>
      </c>
      <c r="E751" s="16" t="e">
        <f t="shared" si="57"/>
        <v>#NUM!</v>
      </c>
      <c r="F751" s="16" t="e">
        <f t="shared" si="58"/>
        <v>#NUM!</v>
      </c>
      <c r="G751" s="10" t="e">
        <f t="shared" si="59"/>
        <v>#NUM!</v>
      </c>
    </row>
    <row r="752" spans="2:7" ht="13.5">
      <c r="B752" s="15">
        <v>313</v>
      </c>
      <c r="C752" s="16" t="e">
        <f t="shared" si="55"/>
        <v>#NUM!</v>
      </c>
      <c r="D752" s="16" t="e">
        <f t="shared" si="56"/>
        <v>#NUM!</v>
      </c>
      <c r="E752" s="16" t="e">
        <f t="shared" si="57"/>
        <v>#NUM!</v>
      </c>
      <c r="F752" s="16" t="e">
        <f t="shared" si="58"/>
        <v>#NUM!</v>
      </c>
      <c r="G752" s="10" t="e">
        <f t="shared" si="59"/>
        <v>#NUM!</v>
      </c>
    </row>
    <row r="753" spans="2:7" ht="13.5">
      <c r="B753" s="15">
        <v>314</v>
      </c>
      <c r="C753" s="16" t="e">
        <f t="shared" si="55"/>
        <v>#NUM!</v>
      </c>
      <c r="D753" s="16" t="e">
        <f t="shared" si="56"/>
        <v>#NUM!</v>
      </c>
      <c r="E753" s="16" t="e">
        <f t="shared" si="57"/>
        <v>#NUM!</v>
      </c>
      <c r="F753" s="16" t="e">
        <f t="shared" si="58"/>
        <v>#NUM!</v>
      </c>
      <c r="G753" s="10" t="e">
        <f t="shared" si="59"/>
        <v>#NUM!</v>
      </c>
    </row>
    <row r="754" spans="2:7" ht="13.5">
      <c r="B754" s="15">
        <v>315</v>
      </c>
      <c r="C754" s="16" t="e">
        <f t="shared" si="55"/>
        <v>#NUM!</v>
      </c>
      <c r="D754" s="16" t="e">
        <f t="shared" si="56"/>
        <v>#NUM!</v>
      </c>
      <c r="E754" s="16" t="e">
        <f t="shared" si="57"/>
        <v>#NUM!</v>
      </c>
      <c r="F754" s="16" t="e">
        <f t="shared" si="58"/>
        <v>#NUM!</v>
      </c>
      <c r="G754" s="10" t="e">
        <f t="shared" si="59"/>
        <v>#NUM!</v>
      </c>
    </row>
    <row r="755" spans="2:7" ht="13.5">
      <c r="B755" s="15">
        <v>316</v>
      </c>
      <c r="C755" s="16" t="e">
        <f t="shared" si="55"/>
        <v>#NUM!</v>
      </c>
      <c r="D755" s="16" t="e">
        <f t="shared" si="56"/>
        <v>#NUM!</v>
      </c>
      <c r="E755" s="16" t="e">
        <f t="shared" si="57"/>
        <v>#NUM!</v>
      </c>
      <c r="F755" s="16" t="e">
        <f t="shared" si="58"/>
        <v>#NUM!</v>
      </c>
      <c r="G755" s="10" t="e">
        <f t="shared" si="59"/>
        <v>#NUM!</v>
      </c>
    </row>
    <row r="756" spans="2:7" ht="13.5">
      <c r="B756" s="15">
        <v>317</v>
      </c>
      <c r="C756" s="16" t="e">
        <f t="shared" si="55"/>
        <v>#NUM!</v>
      </c>
      <c r="D756" s="16" t="e">
        <f t="shared" si="56"/>
        <v>#NUM!</v>
      </c>
      <c r="E756" s="16" t="e">
        <f t="shared" si="57"/>
        <v>#NUM!</v>
      </c>
      <c r="F756" s="16" t="e">
        <f t="shared" si="58"/>
        <v>#NUM!</v>
      </c>
      <c r="G756" s="10" t="e">
        <f t="shared" si="59"/>
        <v>#NUM!</v>
      </c>
    </row>
    <row r="757" spans="2:7" ht="13.5">
      <c r="B757" s="15">
        <v>318</v>
      </c>
      <c r="C757" s="16" t="e">
        <f t="shared" si="55"/>
        <v>#NUM!</v>
      </c>
      <c r="D757" s="16" t="e">
        <f t="shared" si="56"/>
        <v>#NUM!</v>
      </c>
      <c r="E757" s="16" t="e">
        <f t="shared" si="57"/>
        <v>#NUM!</v>
      </c>
      <c r="F757" s="16" t="e">
        <f t="shared" si="58"/>
        <v>#NUM!</v>
      </c>
      <c r="G757" s="10" t="e">
        <f t="shared" si="59"/>
        <v>#NUM!</v>
      </c>
    </row>
    <row r="758" spans="2:7" ht="13.5">
      <c r="B758" s="15">
        <v>319</v>
      </c>
      <c r="C758" s="16" t="e">
        <f t="shared" si="55"/>
        <v>#NUM!</v>
      </c>
      <c r="D758" s="16" t="e">
        <f t="shared" si="56"/>
        <v>#NUM!</v>
      </c>
      <c r="E758" s="16" t="e">
        <f t="shared" si="57"/>
        <v>#NUM!</v>
      </c>
      <c r="F758" s="16" t="e">
        <f t="shared" si="58"/>
        <v>#NUM!</v>
      </c>
      <c r="G758" s="10" t="e">
        <f t="shared" si="59"/>
        <v>#NUM!</v>
      </c>
    </row>
    <row r="759" spans="2:7" ht="13.5">
      <c r="B759" s="15">
        <v>320</v>
      </c>
      <c r="C759" s="16" t="e">
        <f t="shared" si="55"/>
        <v>#NUM!</v>
      </c>
      <c r="D759" s="16" t="e">
        <f t="shared" si="56"/>
        <v>#NUM!</v>
      </c>
      <c r="E759" s="16" t="e">
        <f t="shared" si="57"/>
        <v>#NUM!</v>
      </c>
      <c r="F759" s="16" t="e">
        <f t="shared" si="58"/>
        <v>#NUM!</v>
      </c>
      <c r="G759" s="10" t="e">
        <f t="shared" si="59"/>
        <v>#NUM!</v>
      </c>
    </row>
    <row r="760" spans="2:7" ht="13.5">
      <c r="B760" s="15">
        <v>321</v>
      </c>
      <c r="C760" s="16" t="e">
        <f t="shared" si="55"/>
        <v>#NUM!</v>
      </c>
      <c r="D760" s="16" t="e">
        <f t="shared" si="56"/>
        <v>#NUM!</v>
      </c>
      <c r="E760" s="16" t="e">
        <f t="shared" si="57"/>
        <v>#NUM!</v>
      </c>
      <c r="F760" s="16" t="e">
        <f t="shared" si="58"/>
        <v>#NUM!</v>
      </c>
      <c r="G760" s="10" t="e">
        <f t="shared" si="59"/>
        <v>#NUM!</v>
      </c>
    </row>
    <row r="761" spans="2:7" ht="13.5">
      <c r="B761" s="15">
        <v>322</v>
      </c>
      <c r="C761" s="16" t="e">
        <f t="shared" si="55"/>
        <v>#NUM!</v>
      </c>
      <c r="D761" s="16" t="e">
        <f t="shared" si="56"/>
        <v>#NUM!</v>
      </c>
      <c r="E761" s="16" t="e">
        <f t="shared" si="57"/>
        <v>#NUM!</v>
      </c>
      <c r="F761" s="16" t="e">
        <f t="shared" si="58"/>
        <v>#NUM!</v>
      </c>
      <c r="G761" s="10" t="e">
        <f t="shared" si="59"/>
        <v>#NUM!</v>
      </c>
    </row>
    <row r="762" spans="2:7" ht="13.5">
      <c r="B762" s="15">
        <v>323</v>
      </c>
      <c r="C762" s="16" t="e">
        <f aca="true" t="shared" si="60" ref="C762:C825">PPMT(C$436/12,B762,D$436*12,B$436*-1,0,0)</f>
        <v>#NUM!</v>
      </c>
      <c r="D762" s="16" t="e">
        <f aca="true" t="shared" si="61" ref="D762:D825">IPMT(C$436/12,B762,D$436*12,B$436*-1,0)</f>
        <v>#NUM!</v>
      </c>
      <c r="E762" s="16" t="e">
        <f aca="true" t="shared" si="62" ref="E762:E825">E761-C762</f>
        <v>#NUM!</v>
      </c>
      <c r="F762" s="16" t="e">
        <f aca="true" t="shared" si="63" ref="F762:F825">SUM(C762:D762)</f>
        <v>#NUM!</v>
      </c>
      <c r="G762" s="10" t="e">
        <f aca="true" t="shared" si="64" ref="G762:G825">F762*12</f>
        <v>#NUM!</v>
      </c>
    </row>
    <row r="763" spans="2:7" ht="13.5">
      <c r="B763" s="15">
        <v>324</v>
      </c>
      <c r="C763" s="16" t="e">
        <f t="shared" si="60"/>
        <v>#NUM!</v>
      </c>
      <c r="D763" s="16" t="e">
        <f t="shared" si="61"/>
        <v>#NUM!</v>
      </c>
      <c r="E763" s="16" t="e">
        <f t="shared" si="62"/>
        <v>#NUM!</v>
      </c>
      <c r="F763" s="16" t="e">
        <f t="shared" si="63"/>
        <v>#NUM!</v>
      </c>
      <c r="G763" s="10" t="e">
        <f t="shared" si="64"/>
        <v>#NUM!</v>
      </c>
    </row>
    <row r="764" spans="2:7" ht="13.5">
      <c r="B764" s="15">
        <v>325</v>
      </c>
      <c r="C764" s="16" t="e">
        <f t="shared" si="60"/>
        <v>#NUM!</v>
      </c>
      <c r="D764" s="16" t="e">
        <f t="shared" si="61"/>
        <v>#NUM!</v>
      </c>
      <c r="E764" s="16" t="e">
        <f t="shared" si="62"/>
        <v>#NUM!</v>
      </c>
      <c r="F764" s="16" t="e">
        <f t="shared" si="63"/>
        <v>#NUM!</v>
      </c>
      <c r="G764" s="10" t="e">
        <f t="shared" si="64"/>
        <v>#NUM!</v>
      </c>
    </row>
    <row r="765" spans="2:7" ht="13.5">
      <c r="B765" s="15">
        <v>326</v>
      </c>
      <c r="C765" s="16" t="e">
        <f t="shared" si="60"/>
        <v>#NUM!</v>
      </c>
      <c r="D765" s="16" t="e">
        <f t="shared" si="61"/>
        <v>#NUM!</v>
      </c>
      <c r="E765" s="16" t="e">
        <f t="shared" si="62"/>
        <v>#NUM!</v>
      </c>
      <c r="F765" s="16" t="e">
        <f t="shared" si="63"/>
        <v>#NUM!</v>
      </c>
      <c r="G765" s="10" t="e">
        <f t="shared" si="64"/>
        <v>#NUM!</v>
      </c>
    </row>
    <row r="766" spans="2:7" ht="13.5">
      <c r="B766" s="15">
        <v>327</v>
      </c>
      <c r="C766" s="16" t="e">
        <f t="shared" si="60"/>
        <v>#NUM!</v>
      </c>
      <c r="D766" s="16" t="e">
        <f t="shared" si="61"/>
        <v>#NUM!</v>
      </c>
      <c r="E766" s="16" t="e">
        <f t="shared" si="62"/>
        <v>#NUM!</v>
      </c>
      <c r="F766" s="16" t="e">
        <f t="shared" si="63"/>
        <v>#NUM!</v>
      </c>
      <c r="G766" s="10" t="e">
        <f t="shared" si="64"/>
        <v>#NUM!</v>
      </c>
    </row>
    <row r="767" spans="2:7" ht="13.5">
      <c r="B767" s="15">
        <v>328</v>
      </c>
      <c r="C767" s="16" t="e">
        <f t="shared" si="60"/>
        <v>#NUM!</v>
      </c>
      <c r="D767" s="16" t="e">
        <f t="shared" si="61"/>
        <v>#NUM!</v>
      </c>
      <c r="E767" s="16" t="e">
        <f t="shared" si="62"/>
        <v>#NUM!</v>
      </c>
      <c r="F767" s="16" t="e">
        <f t="shared" si="63"/>
        <v>#NUM!</v>
      </c>
      <c r="G767" s="10" t="e">
        <f t="shared" si="64"/>
        <v>#NUM!</v>
      </c>
    </row>
    <row r="768" spans="2:7" ht="13.5">
      <c r="B768" s="15">
        <v>329</v>
      </c>
      <c r="C768" s="16" t="e">
        <f t="shared" si="60"/>
        <v>#NUM!</v>
      </c>
      <c r="D768" s="16" t="e">
        <f t="shared" si="61"/>
        <v>#NUM!</v>
      </c>
      <c r="E768" s="16" t="e">
        <f t="shared" si="62"/>
        <v>#NUM!</v>
      </c>
      <c r="F768" s="16" t="e">
        <f t="shared" si="63"/>
        <v>#NUM!</v>
      </c>
      <c r="G768" s="10" t="e">
        <f t="shared" si="64"/>
        <v>#NUM!</v>
      </c>
    </row>
    <row r="769" spans="2:7" ht="13.5">
      <c r="B769" s="15">
        <v>330</v>
      </c>
      <c r="C769" s="16" t="e">
        <f t="shared" si="60"/>
        <v>#NUM!</v>
      </c>
      <c r="D769" s="16" t="e">
        <f t="shared" si="61"/>
        <v>#NUM!</v>
      </c>
      <c r="E769" s="16" t="e">
        <f t="shared" si="62"/>
        <v>#NUM!</v>
      </c>
      <c r="F769" s="16" t="e">
        <f t="shared" si="63"/>
        <v>#NUM!</v>
      </c>
      <c r="G769" s="10" t="e">
        <f t="shared" si="64"/>
        <v>#NUM!</v>
      </c>
    </row>
    <row r="770" spans="2:7" ht="13.5">
      <c r="B770" s="15">
        <v>331</v>
      </c>
      <c r="C770" s="16" t="e">
        <f t="shared" si="60"/>
        <v>#NUM!</v>
      </c>
      <c r="D770" s="16" t="e">
        <f t="shared" si="61"/>
        <v>#NUM!</v>
      </c>
      <c r="E770" s="16" t="e">
        <f t="shared" si="62"/>
        <v>#NUM!</v>
      </c>
      <c r="F770" s="16" t="e">
        <f t="shared" si="63"/>
        <v>#NUM!</v>
      </c>
      <c r="G770" s="10" t="e">
        <f t="shared" si="64"/>
        <v>#NUM!</v>
      </c>
    </row>
    <row r="771" spans="2:7" ht="13.5">
      <c r="B771" s="15">
        <v>332</v>
      </c>
      <c r="C771" s="16" t="e">
        <f t="shared" si="60"/>
        <v>#NUM!</v>
      </c>
      <c r="D771" s="16" t="e">
        <f t="shared" si="61"/>
        <v>#NUM!</v>
      </c>
      <c r="E771" s="16" t="e">
        <f t="shared" si="62"/>
        <v>#NUM!</v>
      </c>
      <c r="F771" s="16" t="e">
        <f t="shared" si="63"/>
        <v>#NUM!</v>
      </c>
      <c r="G771" s="10" t="e">
        <f t="shared" si="64"/>
        <v>#NUM!</v>
      </c>
    </row>
    <row r="772" spans="2:7" ht="13.5">
      <c r="B772" s="15">
        <v>333</v>
      </c>
      <c r="C772" s="16" t="e">
        <f t="shared" si="60"/>
        <v>#NUM!</v>
      </c>
      <c r="D772" s="16" t="e">
        <f t="shared" si="61"/>
        <v>#NUM!</v>
      </c>
      <c r="E772" s="16" t="e">
        <f t="shared" si="62"/>
        <v>#NUM!</v>
      </c>
      <c r="F772" s="16" t="e">
        <f t="shared" si="63"/>
        <v>#NUM!</v>
      </c>
      <c r="G772" s="10" t="e">
        <f t="shared" si="64"/>
        <v>#NUM!</v>
      </c>
    </row>
    <row r="773" spans="2:7" ht="13.5">
      <c r="B773" s="15">
        <v>334</v>
      </c>
      <c r="C773" s="16" t="e">
        <f t="shared" si="60"/>
        <v>#NUM!</v>
      </c>
      <c r="D773" s="16" t="e">
        <f t="shared" si="61"/>
        <v>#NUM!</v>
      </c>
      <c r="E773" s="16" t="e">
        <f t="shared" si="62"/>
        <v>#NUM!</v>
      </c>
      <c r="F773" s="16" t="e">
        <f t="shared" si="63"/>
        <v>#NUM!</v>
      </c>
      <c r="G773" s="10" t="e">
        <f t="shared" si="64"/>
        <v>#NUM!</v>
      </c>
    </row>
    <row r="774" spans="2:7" ht="13.5">
      <c r="B774" s="15">
        <v>335</v>
      </c>
      <c r="C774" s="16" t="e">
        <f t="shared" si="60"/>
        <v>#NUM!</v>
      </c>
      <c r="D774" s="16" t="e">
        <f t="shared" si="61"/>
        <v>#NUM!</v>
      </c>
      <c r="E774" s="16" t="e">
        <f t="shared" si="62"/>
        <v>#NUM!</v>
      </c>
      <c r="F774" s="16" t="e">
        <f t="shared" si="63"/>
        <v>#NUM!</v>
      </c>
      <c r="G774" s="10" t="e">
        <f t="shared" si="64"/>
        <v>#NUM!</v>
      </c>
    </row>
    <row r="775" spans="2:7" ht="13.5">
      <c r="B775" s="15">
        <v>336</v>
      </c>
      <c r="C775" s="16" t="e">
        <f t="shared" si="60"/>
        <v>#NUM!</v>
      </c>
      <c r="D775" s="16" t="e">
        <f t="shared" si="61"/>
        <v>#NUM!</v>
      </c>
      <c r="E775" s="16" t="e">
        <f t="shared" si="62"/>
        <v>#NUM!</v>
      </c>
      <c r="F775" s="16" t="e">
        <f t="shared" si="63"/>
        <v>#NUM!</v>
      </c>
      <c r="G775" s="10" t="e">
        <f t="shared" si="64"/>
        <v>#NUM!</v>
      </c>
    </row>
    <row r="776" spans="2:7" ht="13.5">
      <c r="B776" s="15">
        <v>337</v>
      </c>
      <c r="C776" s="16" t="e">
        <f t="shared" si="60"/>
        <v>#NUM!</v>
      </c>
      <c r="D776" s="16" t="e">
        <f t="shared" si="61"/>
        <v>#NUM!</v>
      </c>
      <c r="E776" s="16" t="e">
        <f t="shared" si="62"/>
        <v>#NUM!</v>
      </c>
      <c r="F776" s="16" t="e">
        <f t="shared" si="63"/>
        <v>#NUM!</v>
      </c>
      <c r="G776" s="10" t="e">
        <f t="shared" si="64"/>
        <v>#NUM!</v>
      </c>
    </row>
    <row r="777" spans="2:7" ht="13.5">
      <c r="B777" s="15">
        <v>338</v>
      </c>
      <c r="C777" s="16" t="e">
        <f t="shared" si="60"/>
        <v>#NUM!</v>
      </c>
      <c r="D777" s="16" t="e">
        <f t="shared" si="61"/>
        <v>#NUM!</v>
      </c>
      <c r="E777" s="16" t="e">
        <f t="shared" si="62"/>
        <v>#NUM!</v>
      </c>
      <c r="F777" s="16" t="e">
        <f t="shared" si="63"/>
        <v>#NUM!</v>
      </c>
      <c r="G777" s="10" t="e">
        <f t="shared" si="64"/>
        <v>#NUM!</v>
      </c>
    </row>
    <row r="778" spans="2:7" ht="13.5">
      <c r="B778" s="15">
        <v>339</v>
      </c>
      <c r="C778" s="16" t="e">
        <f t="shared" si="60"/>
        <v>#NUM!</v>
      </c>
      <c r="D778" s="16" t="e">
        <f t="shared" si="61"/>
        <v>#NUM!</v>
      </c>
      <c r="E778" s="16" t="e">
        <f t="shared" si="62"/>
        <v>#NUM!</v>
      </c>
      <c r="F778" s="16" t="e">
        <f t="shared" si="63"/>
        <v>#NUM!</v>
      </c>
      <c r="G778" s="10" t="e">
        <f t="shared" si="64"/>
        <v>#NUM!</v>
      </c>
    </row>
    <row r="779" spans="2:7" ht="13.5">
      <c r="B779" s="15">
        <v>340</v>
      </c>
      <c r="C779" s="16" t="e">
        <f t="shared" si="60"/>
        <v>#NUM!</v>
      </c>
      <c r="D779" s="16" t="e">
        <f t="shared" si="61"/>
        <v>#NUM!</v>
      </c>
      <c r="E779" s="16" t="e">
        <f t="shared" si="62"/>
        <v>#NUM!</v>
      </c>
      <c r="F779" s="16" t="e">
        <f t="shared" si="63"/>
        <v>#NUM!</v>
      </c>
      <c r="G779" s="10" t="e">
        <f t="shared" si="64"/>
        <v>#NUM!</v>
      </c>
    </row>
    <row r="780" spans="2:7" ht="13.5">
      <c r="B780" s="15">
        <v>341</v>
      </c>
      <c r="C780" s="16" t="e">
        <f t="shared" si="60"/>
        <v>#NUM!</v>
      </c>
      <c r="D780" s="16" t="e">
        <f t="shared" si="61"/>
        <v>#NUM!</v>
      </c>
      <c r="E780" s="16" t="e">
        <f t="shared" si="62"/>
        <v>#NUM!</v>
      </c>
      <c r="F780" s="16" t="e">
        <f t="shared" si="63"/>
        <v>#NUM!</v>
      </c>
      <c r="G780" s="10" t="e">
        <f t="shared" si="64"/>
        <v>#NUM!</v>
      </c>
    </row>
    <row r="781" spans="2:7" ht="13.5">
      <c r="B781" s="15">
        <v>342</v>
      </c>
      <c r="C781" s="16" t="e">
        <f t="shared" si="60"/>
        <v>#NUM!</v>
      </c>
      <c r="D781" s="16" t="e">
        <f t="shared" si="61"/>
        <v>#NUM!</v>
      </c>
      <c r="E781" s="16" t="e">
        <f t="shared" si="62"/>
        <v>#NUM!</v>
      </c>
      <c r="F781" s="16" t="e">
        <f t="shared" si="63"/>
        <v>#NUM!</v>
      </c>
      <c r="G781" s="10" t="e">
        <f t="shared" si="64"/>
        <v>#NUM!</v>
      </c>
    </row>
    <row r="782" spans="2:7" ht="13.5">
      <c r="B782" s="15">
        <v>343</v>
      </c>
      <c r="C782" s="16" t="e">
        <f t="shared" si="60"/>
        <v>#NUM!</v>
      </c>
      <c r="D782" s="16" t="e">
        <f t="shared" si="61"/>
        <v>#NUM!</v>
      </c>
      <c r="E782" s="16" t="e">
        <f t="shared" si="62"/>
        <v>#NUM!</v>
      </c>
      <c r="F782" s="16" t="e">
        <f t="shared" si="63"/>
        <v>#NUM!</v>
      </c>
      <c r="G782" s="10" t="e">
        <f t="shared" si="64"/>
        <v>#NUM!</v>
      </c>
    </row>
    <row r="783" spans="2:7" ht="13.5">
      <c r="B783" s="15">
        <v>344</v>
      </c>
      <c r="C783" s="16" t="e">
        <f t="shared" si="60"/>
        <v>#NUM!</v>
      </c>
      <c r="D783" s="16" t="e">
        <f t="shared" si="61"/>
        <v>#NUM!</v>
      </c>
      <c r="E783" s="16" t="e">
        <f t="shared" si="62"/>
        <v>#NUM!</v>
      </c>
      <c r="F783" s="16" t="e">
        <f t="shared" si="63"/>
        <v>#NUM!</v>
      </c>
      <c r="G783" s="10" t="e">
        <f t="shared" si="64"/>
        <v>#NUM!</v>
      </c>
    </row>
    <row r="784" spans="2:7" ht="13.5">
      <c r="B784" s="15">
        <v>345</v>
      </c>
      <c r="C784" s="16" t="e">
        <f t="shared" si="60"/>
        <v>#NUM!</v>
      </c>
      <c r="D784" s="16" t="e">
        <f t="shared" si="61"/>
        <v>#NUM!</v>
      </c>
      <c r="E784" s="16" t="e">
        <f t="shared" si="62"/>
        <v>#NUM!</v>
      </c>
      <c r="F784" s="16" t="e">
        <f t="shared" si="63"/>
        <v>#NUM!</v>
      </c>
      <c r="G784" s="10" t="e">
        <f t="shared" si="64"/>
        <v>#NUM!</v>
      </c>
    </row>
    <row r="785" spans="2:7" ht="13.5">
      <c r="B785" s="15">
        <v>346</v>
      </c>
      <c r="C785" s="16" t="e">
        <f t="shared" si="60"/>
        <v>#NUM!</v>
      </c>
      <c r="D785" s="16" t="e">
        <f t="shared" si="61"/>
        <v>#NUM!</v>
      </c>
      <c r="E785" s="16" t="e">
        <f t="shared" si="62"/>
        <v>#NUM!</v>
      </c>
      <c r="F785" s="16" t="e">
        <f t="shared" si="63"/>
        <v>#NUM!</v>
      </c>
      <c r="G785" s="10" t="e">
        <f t="shared" si="64"/>
        <v>#NUM!</v>
      </c>
    </row>
    <row r="786" spans="2:7" ht="13.5">
      <c r="B786" s="15">
        <v>347</v>
      </c>
      <c r="C786" s="16" t="e">
        <f t="shared" si="60"/>
        <v>#NUM!</v>
      </c>
      <c r="D786" s="16" t="e">
        <f t="shared" si="61"/>
        <v>#NUM!</v>
      </c>
      <c r="E786" s="16" t="e">
        <f t="shared" si="62"/>
        <v>#NUM!</v>
      </c>
      <c r="F786" s="16" t="e">
        <f t="shared" si="63"/>
        <v>#NUM!</v>
      </c>
      <c r="G786" s="10" t="e">
        <f t="shared" si="64"/>
        <v>#NUM!</v>
      </c>
    </row>
    <row r="787" spans="2:7" ht="13.5">
      <c r="B787" s="15">
        <v>348</v>
      </c>
      <c r="C787" s="16" t="e">
        <f t="shared" si="60"/>
        <v>#NUM!</v>
      </c>
      <c r="D787" s="16" t="e">
        <f t="shared" si="61"/>
        <v>#NUM!</v>
      </c>
      <c r="E787" s="16" t="e">
        <f t="shared" si="62"/>
        <v>#NUM!</v>
      </c>
      <c r="F787" s="16" t="e">
        <f t="shared" si="63"/>
        <v>#NUM!</v>
      </c>
      <c r="G787" s="10" t="e">
        <f t="shared" si="64"/>
        <v>#NUM!</v>
      </c>
    </row>
    <row r="788" spans="2:7" ht="13.5">
      <c r="B788" s="15">
        <v>349</v>
      </c>
      <c r="C788" s="16" t="e">
        <f t="shared" si="60"/>
        <v>#NUM!</v>
      </c>
      <c r="D788" s="16" t="e">
        <f t="shared" si="61"/>
        <v>#NUM!</v>
      </c>
      <c r="E788" s="16" t="e">
        <f t="shared" si="62"/>
        <v>#NUM!</v>
      </c>
      <c r="F788" s="16" t="e">
        <f t="shared" si="63"/>
        <v>#NUM!</v>
      </c>
      <c r="G788" s="10" t="e">
        <f t="shared" si="64"/>
        <v>#NUM!</v>
      </c>
    </row>
    <row r="789" spans="2:7" ht="13.5">
      <c r="B789" s="15">
        <v>350</v>
      </c>
      <c r="C789" s="16" t="e">
        <f t="shared" si="60"/>
        <v>#NUM!</v>
      </c>
      <c r="D789" s="16" t="e">
        <f t="shared" si="61"/>
        <v>#NUM!</v>
      </c>
      <c r="E789" s="16" t="e">
        <f t="shared" si="62"/>
        <v>#NUM!</v>
      </c>
      <c r="F789" s="16" t="e">
        <f t="shared" si="63"/>
        <v>#NUM!</v>
      </c>
      <c r="G789" s="10" t="e">
        <f t="shared" si="64"/>
        <v>#NUM!</v>
      </c>
    </row>
    <row r="790" spans="2:7" ht="13.5">
      <c r="B790" s="15">
        <v>351</v>
      </c>
      <c r="C790" s="16" t="e">
        <f t="shared" si="60"/>
        <v>#NUM!</v>
      </c>
      <c r="D790" s="16" t="e">
        <f t="shared" si="61"/>
        <v>#NUM!</v>
      </c>
      <c r="E790" s="16" t="e">
        <f t="shared" si="62"/>
        <v>#NUM!</v>
      </c>
      <c r="F790" s="16" t="e">
        <f t="shared" si="63"/>
        <v>#NUM!</v>
      </c>
      <c r="G790" s="10" t="e">
        <f t="shared" si="64"/>
        <v>#NUM!</v>
      </c>
    </row>
    <row r="791" spans="2:7" ht="13.5">
      <c r="B791" s="15">
        <v>352</v>
      </c>
      <c r="C791" s="16" t="e">
        <f t="shared" si="60"/>
        <v>#NUM!</v>
      </c>
      <c r="D791" s="16" t="e">
        <f t="shared" si="61"/>
        <v>#NUM!</v>
      </c>
      <c r="E791" s="16" t="e">
        <f t="shared" si="62"/>
        <v>#NUM!</v>
      </c>
      <c r="F791" s="16" t="e">
        <f t="shared" si="63"/>
        <v>#NUM!</v>
      </c>
      <c r="G791" s="10" t="e">
        <f t="shared" si="64"/>
        <v>#NUM!</v>
      </c>
    </row>
    <row r="792" spans="2:7" ht="13.5">
      <c r="B792" s="15">
        <v>353</v>
      </c>
      <c r="C792" s="16" t="e">
        <f t="shared" si="60"/>
        <v>#NUM!</v>
      </c>
      <c r="D792" s="16" t="e">
        <f t="shared" si="61"/>
        <v>#NUM!</v>
      </c>
      <c r="E792" s="16" t="e">
        <f t="shared" si="62"/>
        <v>#NUM!</v>
      </c>
      <c r="F792" s="16" t="e">
        <f t="shared" si="63"/>
        <v>#NUM!</v>
      </c>
      <c r="G792" s="10" t="e">
        <f t="shared" si="64"/>
        <v>#NUM!</v>
      </c>
    </row>
    <row r="793" spans="2:7" ht="13.5">
      <c r="B793" s="15">
        <v>354</v>
      </c>
      <c r="C793" s="16" t="e">
        <f t="shared" si="60"/>
        <v>#NUM!</v>
      </c>
      <c r="D793" s="16" t="e">
        <f t="shared" si="61"/>
        <v>#NUM!</v>
      </c>
      <c r="E793" s="16" t="e">
        <f t="shared" si="62"/>
        <v>#NUM!</v>
      </c>
      <c r="F793" s="16" t="e">
        <f t="shared" si="63"/>
        <v>#NUM!</v>
      </c>
      <c r="G793" s="10" t="e">
        <f t="shared" si="64"/>
        <v>#NUM!</v>
      </c>
    </row>
    <row r="794" spans="2:7" ht="13.5">
      <c r="B794" s="15">
        <v>355</v>
      </c>
      <c r="C794" s="16" t="e">
        <f t="shared" si="60"/>
        <v>#NUM!</v>
      </c>
      <c r="D794" s="16" t="e">
        <f t="shared" si="61"/>
        <v>#NUM!</v>
      </c>
      <c r="E794" s="16" t="e">
        <f t="shared" si="62"/>
        <v>#NUM!</v>
      </c>
      <c r="F794" s="16" t="e">
        <f t="shared" si="63"/>
        <v>#NUM!</v>
      </c>
      <c r="G794" s="10" t="e">
        <f t="shared" si="64"/>
        <v>#NUM!</v>
      </c>
    </row>
    <row r="795" spans="2:7" ht="13.5">
      <c r="B795" s="15">
        <v>356</v>
      </c>
      <c r="C795" s="16" t="e">
        <f t="shared" si="60"/>
        <v>#NUM!</v>
      </c>
      <c r="D795" s="16" t="e">
        <f t="shared" si="61"/>
        <v>#NUM!</v>
      </c>
      <c r="E795" s="16" t="e">
        <f t="shared" si="62"/>
        <v>#NUM!</v>
      </c>
      <c r="F795" s="16" t="e">
        <f t="shared" si="63"/>
        <v>#NUM!</v>
      </c>
      <c r="G795" s="10" t="e">
        <f t="shared" si="64"/>
        <v>#NUM!</v>
      </c>
    </row>
    <row r="796" spans="2:7" ht="13.5">
      <c r="B796" s="15">
        <v>357</v>
      </c>
      <c r="C796" s="16" t="e">
        <f t="shared" si="60"/>
        <v>#NUM!</v>
      </c>
      <c r="D796" s="16" t="e">
        <f t="shared" si="61"/>
        <v>#NUM!</v>
      </c>
      <c r="E796" s="16" t="e">
        <f t="shared" si="62"/>
        <v>#NUM!</v>
      </c>
      <c r="F796" s="16" t="e">
        <f t="shared" si="63"/>
        <v>#NUM!</v>
      </c>
      <c r="G796" s="10" t="e">
        <f t="shared" si="64"/>
        <v>#NUM!</v>
      </c>
    </row>
    <row r="797" spans="2:7" ht="13.5">
      <c r="B797" s="15">
        <v>358</v>
      </c>
      <c r="C797" s="16" t="e">
        <f t="shared" si="60"/>
        <v>#NUM!</v>
      </c>
      <c r="D797" s="16" t="e">
        <f t="shared" si="61"/>
        <v>#NUM!</v>
      </c>
      <c r="E797" s="16" t="e">
        <f t="shared" si="62"/>
        <v>#NUM!</v>
      </c>
      <c r="F797" s="16" t="e">
        <f t="shared" si="63"/>
        <v>#NUM!</v>
      </c>
      <c r="G797" s="10" t="e">
        <f t="shared" si="64"/>
        <v>#NUM!</v>
      </c>
    </row>
    <row r="798" spans="2:7" ht="13.5">
      <c r="B798" s="15">
        <v>359</v>
      </c>
      <c r="C798" s="16" t="e">
        <f t="shared" si="60"/>
        <v>#NUM!</v>
      </c>
      <c r="D798" s="16" t="e">
        <f t="shared" si="61"/>
        <v>#NUM!</v>
      </c>
      <c r="E798" s="16" t="e">
        <f t="shared" si="62"/>
        <v>#NUM!</v>
      </c>
      <c r="F798" s="16" t="e">
        <f t="shared" si="63"/>
        <v>#NUM!</v>
      </c>
      <c r="G798" s="10" t="e">
        <f t="shared" si="64"/>
        <v>#NUM!</v>
      </c>
    </row>
    <row r="799" spans="2:7" ht="13.5">
      <c r="B799" s="15">
        <v>360</v>
      </c>
      <c r="C799" s="16" t="e">
        <f t="shared" si="60"/>
        <v>#NUM!</v>
      </c>
      <c r="D799" s="16" t="e">
        <f t="shared" si="61"/>
        <v>#NUM!</v>
      </c>
      <c r="E799" s="16" t="e">
        <f t="shared" si="62"/>
        <v>#NUM!</v>
      </c>
      <c r="F799" s="16" t="e">
        <f t="shared" si="63"/>
        <v>#NUM!</v>
      </c>
      <c r="G799" s="10" t="e">
        <f t="shared" si="64"/>
        <v>#NUM!</v>
      </c>
    </row>
    <row r="800" spans="2:7" ht="13.5">
      <c r="B800" s="15">
        <v>361</v>
      </c>
      <c r="C800" s="16" t="e">
        <f t="shared" si="60"/>
        <v>#NUM!</v>
      </c>
      <c r="D800" s="16" t="e">
        <f t="shared" si="61"/>
        <v>#NUM!</v>
      </c>
      <c r="E800" s="16" t="e">
        <f t="shared" si="62"/>
        <v>#NUM!</v>
      </c>
      <c r="F800" s="16" t="e">
        <f t="shared" si="63"/>
        <v>#NUM!</v>
      </c>
      <c r="G800" s="10" t="e">
        <f t="shared" si="64"/>
        <v>#NUM!</v>
      </c>
    </row>
    <row r="801" spans="2:7" ht="13.5">
      <c r="B801" s="15">
        <v>362</v>
      </c>
      <c r="C801" s="16" t="e">
        <f t="shared" si="60"/>
        <v>#NUM!</v>
      </c>
      <c r="D801" s="16" t="e">
        <f t="shared" si="61"/>
        <v>#NUM!</v>
      </c>
      <c r="E801" s="16" t="e">
        <f t="shared" si="62"/>
        <v>#NUM!</v>
      </c>
      <c r="F801" s="16" t="e">
        <f t="shared" si="63"/>
        <v>#NUM!</v>
      </c>
      <c r="G801" s="10" t="e">
        <f t="shared" si="64"/>
        <v>#NUM!</v>
      </c>
    </row>
    <row r="802" spans="2:7" ht="13.5">
      <c r="B802" s="15">
        <v>363</v>
      </c>
      <c r="C802" s="16" t="e">
        <f t="shared" si="60"/>
        <v>#NUM!</v>
      </c>
      <c r="D802" s="16" t="e">
        <f t="shared" si="61"/>
        <v>#NUM!</v>
      </c>
      <c r="E802" s="16" t="e">
        <f t="shared" si="62"/>
        <v>#NUM!</v>
      </c>
      <c r="F802" s="16" t="e">
        <f t="shared" si="63"/>
        <v>#NUM!</v>
      </c>
      <c r="G802" s="10" t="e">
        <f t="shared" si="64"/>
        <v>#NUM!</v>
      </c>
    </row>
    <row r="803" spans="2:7" ht="13.5">
      <c r="B803" s="15">
        <v>364</v>
      </c>
      <c r="C803" s="16" t="e">
        <f t="shared" si="60"/>
        <v>#NUM!</v>
      </c>
      <c r="D803" s="16" t="e">
        <f t="shared" si="61"/>
        <v>#NUM!</v>
      </c>
      <c r="E803" s="16" t="e">
        <f t="shared" si="62"/>
        <v>#NUM!</v>
      </c>
      <c r="F803" s="16" t="e">
        <f t="shared" si="63"/>
        <v>#NUM!</v>
      </c>
      <c r="G803" s="10" t="e">
        <f t="shared" si="64"/>
        <v>#NUM!</v>
      </c>
    </row>
    <row r="804" spans="2:7" ht="13.5">
      <c r="B804" s="15">
        <v>365</v>
      </c>
      <c r="C804" s="16" t="e">
        <f t="shared" si="60"/>
        <v>#NUM!</v>
      </c>
      <c r="D804" s="16" t="e">
        <f t="shared" si="61"/>
        <v>#NUM!</v>
      </c>
      <c r="E804" s="16" t="e">
        <f t="shared" si="62"/>
        <v>#NUM!</v>
      </c>
      <c r="F804" s="16" t="e">
        <f t="shared" si="63"/>
        <v>#NUM!</v>
      </c>
      <c r="G804" s="10" t="e">
        <f t="shared" si="64"/>
        <v>#NUM!</v>
      </c>
    </row>
    <row r="805" spans="2:7" ht="13.5">
      <c r="B805" s="15">
        <v>366</v>
      </c>
      <c r="C805" s="16" t="e">
        <f t="shared" si="60"/>
        <v>#NUM!</v>
      </c>
      <c r="D805" s="16" t="e">
        <f t="shared" si="61"/>
        <v>#NUM!</v>
      </c>
      <c r="E805" s="16" t="e">
        <f t="shared" si="62"/>
        <v>#NUM!</v>
      </c>
      <c r="F805" s="16" t="e">
        <f t="shared" si="63"/>
        <v>#NUM!</v>
      </c>
      <c r="G805" s="10" t="e">
        <f t="shared" si="64"/>
        <v>#NUM!</v>
      </c>
    </row>
    <row r="806" spans="2:7" ht="13.5">
      <c r="B806" s="15">
        <v>367</v>
      </c>
      <c r="C806" s="16" t="e">
        <f t="shared" si="60"/>
        <v>#NUM!</v>
      </c>
      <c r="D806" s="16" t="e">
        <f t="shared" si="61"/>
        <v>#NUM!</v>
      </c>
      <c r="E806" s="16" t="e">
        <f t="shared" si="62"/>
        <v>#NUM!</v>
      </c>
      <c r="F806" s="16" t="e">
        <f t="shared" si="63"/>
        <v>#NUM!</v>
      </c>
      <c r="G806" s="10" t="e">
        <f t="shared" si="64"/>
        <v>#NUM!</v>
      </c>
    </row>
    <row r="807" spans="2:7" ht="13.5">
      <c r="B807" s="15">
        <v>368</v>
      </c>
      <c r="C807" s="16" t="e">
        <f t="shared" si="60"/>
        <v>#NUM!</v>
      </c>
      <c r="D807" s="16" t="e">
        <f t="shared" si="61"/>
        <v>#NUM!</v>
      </c>
      <c r="E807" s="16" t="e">
        <f t="shared" si="62"/>
        <v>#NUM!</v>
      </c>
      <c r="F807" s="16" t="e">
        <f t="shared" si="63"/>
        <v>#NUM!</v>
      </c>
      <c r="G807" s="10" t="e">
        <f t="shared" si="64"/>
        <v>#NUM!</v>
      </c>
    </row>
    <row r="808" spans="2:7" ht="13.5">
      <c r="B808" s="15">
        <v>369</v>
      </c>
      <c r="C808" s="16" t="e">
        <f t="shared" si="60"/>
        <v>#NUM!</v>
      </c>
      <c r="D808" s="16" t="e">
        <f t="shared" si="61"/>
        <v>#NUM!</v>
      </c>
      <c r="E808" s="16" t="e">
        <f t="shared" si="62"/>
        <v>#NUM!</v>
      </c>
      <c r="F808" s="16" t="e">
        <f t="shared" si="63"/>
        <v>#NUM!</v>
      </c>
      <c r="G808" s="10" t="e">
        <f t="shared" si="64"/>
        <v>#NUM!</v>
      </c>
    </row>
    <row r="809" spans="2:7" ht="13.5">
      <c r="B809" s="15">
        <v>370</v>
      </c>
      <c r="C809" s="16" t="e">
        <f t="shared" si="60"/>
        <v>#NUM!</v>
      </c>
      <c r="D809" s="16" t="e">
        <f t="shared" si="61"/>
        <v>#NUM!</v>
      </c>
      <c r="E809" s="16" t="e">
        <f t="shared" si="62"/>
        <v>#NUM!</v>
      </c>
      <c r="F809" s="16" t="e">
        <f t="shared" si="63"/>
        <v>#NUM!</v>
      </c>
      <c r="G809" s="10" t="e">
        <f t="shared" si="64"/>
        <v>#NUM!</v>
      </c>
    </row>
    <row r="810" spans="2:7" ht="13.5">
      <c r="B810" s="15">
        <v>371</v>
      </c>
      <c r="C810" s="16" t="e">
        <f t="shared" si="60"/>
        <v>#NUM!</v>
      </c>
      <c r="D810" s="16" t="e">
        <f t="shared" si="61"/>
        <v>#NUM!</v>
      </c>
      <c r="E810" s="16" t="e">
        <f t="shared" si="62"/>
        <v>#NUM!</v>
      </c>
      <c r="F810" s="16" t="e">
        <f t="shared" si="63"/>
        <v>#NUM!</v>
      </c>
      <c r="G810" s="10" t="e">
        <f t="shared" si="64"/>
        <v>#NUM!</v>
      </c>
    </row>
    <row r="811" spans="2:7" ht="13.5">
      <c r="B811" s="15">
        <v>372</v>
      </c>
      <c r="C811" s="16" t="e">
        <f t="shared" si="60"/>
        <v>#NUM!</v>
      </c>
      <c r="D811" s="16" t="e">
        <f t="shared" si="61"/>
        <v>#NUM!</v>
      </c>
      <c r="E811" s="16" t="e">
        <f t="shared" si="62"/>
        <v>#NUM!</v>
      </c>
      <c r="F811" s="16" t="e">
        <f t="shared" si="63"/>
        <v>#NUM!</v>
      </c>
      <c r="G811" s="10" t="e">
        <f t="shared" si="64"/>
        <v>#NUM!</v>
      </c>
    </row>
    <row r="812" spans="2:7" ht="13.5">
      <c r="B812" s="15">
        <v>373</v>
      </c>
      <c r="C812" s="16" t="e">
        <f t="shared" si="60"/>
        <v>#NUM!</v>
      </c>
      <c r="D812" s="16" t="e">
        <f t="shared" si="61"/>
        <v>#NUM!</v>
      </c>
      <c r="E812" s="16" t="e">
        <f t="shared" si="62"/>
        <v>#NUM!</v>
      </c>
      <c r="F812" s="16" t="e">
        <f t="shared" si="63"/>
        <v>#NUM!</v>
      </c>
      <c r="G812" s="10" t="e">
        <f t="shared" si="64"/>
        <v>#NUM!</v>
      </c>
    </row>
    <row r="813" spans="2:7" ht="13.5">
      <c r="B813" s="15">
        <v>374</v>
      </c>
      <c r="C813" s="16" t="e">
        <f t="shared" si="60"/>
        <v>#NUM!</v>
      </c>
      <c r="D813" s="16" t="e">
        <f t="shared" si="61"/>
        <v>#NUM!</v>
      </c>
      <c r="E813" s="16" t="e">
        <f t="shared" si="62"/>
        <v>#NUM!</v>
      </c>
      <c r="F813" s="16" t="e">
        <f t="shared" si="63"/>
        <v>#NUM!</v>
      </c>
      <c r="G813" s="10" t="e">
        <f t="shared" si="64"/>
        <v>#NUM!</v>
      </c>
    </row>
    <row r="814" spans="2:7" ht="13.5">
      <c r="B814" s="15">
        <v>375</v>
      </c>
      <c r="C814" s="16" t="e">
        <f t="shared" si="60"/>
        <v>#NUM!</v>
      </c>
      <c r="D814" s="16" t="e">
        <f t="shared" si="61"/>
        <v>#NUM!</v>
      </c>
      <c r="E814" s="16" t="e">
        <f t="shared" si="62"/>
        <v>#NUM!</v>
      </c>
      <c r="F814" s="16" t="e">
        <f t="shared" si="63"/>
        <v>#NUM!</v>
      </c>
      <c r="G814" s="10" t="e">
        <f t="shared" si="64"/>
        <v>#NUM!</v>
      </c>
    </row>
    <row r="815" spans="2:7" ht="13.5">
      <c r="B815" s="15">
        <v>376</v>
      </c>
      <c r="C815" s="16" t="e">
        <f t="shared" si="60"/>
        <v>#NUM!</v>
      </c>
      <c r="D815" s="16" t="e">
        <f t="shared" si="61"/>
        <v>#NUM!</v>
      </c>
      <c r="E815" s="16" t="e">
        <f t="shared" si="62"/>
        <v>#NUM!</v>
      </c>
      <c r="F815" s="16" t="e">
        <f t="shared" si="63"/>
        <v>#NUM!</v>
      </c>
      <c r="G815" s="10" t="e">
        <f t="shared" si="64"/>
        <v>#NUM!</v>
      </c>
    </row>
    <row r="816" spans="2:7" ht="13.5">
      <c r="B816" s="15">
        <v>377</v>
      </c>
      <c r="C816" s="16" t="e">
        <f t="shared" si="60"/>
        <v>#NUM!</v>
      </c>
      <c r="D816" s="16" t="e">
        <f t="shared" si="61"/>
        <v>#NUM!</v>
      </c>
      <c r="E816" s="16" t="e">
        <f t="shared" si="62"/>
        <v>#NUM!</v>
      </c>
      <c r="F816" s="16" t="e">
        <f t="shared" si="63"/>
        <v>#NUM!</v>
      </c>
      <c r="G816" s="10" t="e">
        <f t="shared" si="64"/>
        <v>#NUM!</v>
      </c>
    </row>
    <row r="817" spans="2:7" ht="13.5">
      <c r="B817" s="15">
        <v>378</v>
      </c>
      <c r="C817" s="16" t="e">
        <f t="shared" si="60"/>
        <v>#NUM!</v>
      </c>
      <c r="D817" s="16" t="e">
        <f t="shared" si="61"/>
        <v>#NUM!</v>
      </c>
      <c r="E817" s="16" t="e">
        <f t="shared" si="62"/>
        <v>#NUM!</v>
      </c>
      <c r="F817" s="16" t="e">
        <f t="shared" si="63"/>
        <v>#NUM!</v>
      </c>
      <c r="G817" s="10" t="e">
        <f t="shared" si="64"/>
        <v>#NUM!</v>
      </c>
    </row>
    <row r="818" spans="2:7" ht="13.5">
      <c r="B818" s="15">
        <v>379</v>
      </c>
      <c r="C818" s="16" t="e">
        <f t="shared" si="60"/>
        <v>#NUM!</v>
      </c>
      <c r="D818" s="16" t="e">
        <f t="shared" si="61"/>
        <v>#NUM!</v>
      </c>
      <c r="E818" s="16" t="e">
        <f t="shared" si="62"/>
        <v>#NUM!</v>
      </c>
      <c r="F818" s="16" t="e">
        <f t="shared" si="63"/>
        <v>#NUM!</v>
      </c>
      <c r="G818" s="10" t="e">
        <f t="shared" si="64"/>
        <v>#NUM!</v>
      </c>
    </row>
    <row r="819" spans="2:7" ht="13.5">
      <c r="B819" s="15">
        <v>380</v>
      </c>
      <c r="C819" s="16" t="e">
        <f t="shared" si="60"/>
        <v>#NUM!</v>
      </c>
      <c r="D819" s="16" t="e">
        <f t="shared" si="61"/>
        <v>#NUM!</v>
      </c>
      <c r="E819" s="16" t="e">
        <f t="shared" si="62"/>
        <v>#NUM!</v>
      </c>
      <c r="F819" s="16" t="e">
        <f t="shared" si="63"/>
        <v>#NUM!</v>
      </c>
      <c r="G819" s="10" t="e">
        <f t="shared" si="64"/>
        <v>#NUM!</v>
      </c>
    </row>
    <row r="820" spans="2:7" ht="13.5">
      <c r="B820" s="15">
        <v>381</v>
      </c>
      <c r="C820" s="16" t="e">
        <f t="shared" si="60"/>
        <v>#NUM!</v>
      </c>
      <c r="D820" s="16" t="e">
        <f t="shared" si="61"/>
        <v>#NUM!</v>
      </c>
      <c r="E820" s="16" t="e">
        <f t="shared" si="62"/>
        <v>#NUM!</v>
      </c>
      <c r="F820" s="16" t="e">
        <f t="shared" si="63"/>
        <v>#NUM!</v>
      </c>
      <c r="G820" s="10" t="e">
        <f t="shared" si="64"/>
        <v>#NUM!</v>
      </c>
    </row>
    <row r="821" spans="2:7" ht="13.5">
      <c r="B821" s="15">
        <v>382</v>
      </c>
      <c r="C821" s="16" t="e">
        <f t="shared" si="60"/>
        <v>#NUM!</v>
      </c>
      <c r="D821" s="16" t="e">
        <f t="shared" si="61"/>
        <v>#NUM!</v>
      </c>
      <c r="E821" s="16" t="e">
        <f t="shared" si="62"/>
        <v>#NUM!</v>
      </c>
      <c r="F821" s="16" t="e">
        <f t="shared" si="63"/>
        <v>#NUM!</v>
      </c>
      <c r="G821" s="10" t="e">
        <f t="shared" si="64"/>
        <v>#NUM!</v>
      </c>
    </row>
    <row r="822" spans="2:7" ht="13.5">
      <c r="B822" s="15">
        <v>383</v>
      </c>
      <c r="C822" s="16" t="e">
        <f t="shared" si="60"/>
        <v>#NUM!</v>
      </c>
      <c r="D822" s="16" t="e">
        <f t="shared" si="61"/>
        <v>#NUM!</v>
      </c>
      <c r="E822" s="16" t="e">
        <f t="shared" si="62"/>
        <v>#NUM!</v>
      </c>
      <c r="F822" s="16" t="e">
        <f t="shared" si="63"/>
        <v>#NUM!</v>
      </c>
      <c r="G822" s="10" t="e">
        <f t="shared" si="64"/>
        <v>#NUM!</v>
      </c>
    </row>
    <row r="823" spans="2:7" ht="13.5">
      <c r="B823" s="15">
        <v>384</v>
      </c>
      <c r="C823" s="16" t="e">
        <f t="shared" si="60"/>
        <v>#NUM!</v>
      </c>
      <c r="D823" s="16" t="e">
        <f t="shared" si="61"/>
        <v>#NUM!</v>
      </c>
      <c r="E823" s="16" t="e">
        <f t="shared" si="62"/>
        <v>#NUM!</v>
      </c>
      <c r="F823" s="16" t="e">
        <f t="shared" si="63"/>
        <v>#NUM!</v>
      </c>
      <c r="G823" s="10" t="e">
        <f t="shared" si="64"/>
        <v>#NUM!</v>
      </c>
    </row>
    <row r="824" spans="2:7" ht="13.5">
      <c r="B824" s="15">
        <v>385</v>
      </c>
      <c r="C824" s="16" t="e">
        <f t="shared" si="60"/>
        <v>#NUM!</v>
      </c>
      <c r="D824" s="16" t="e">
        <f t="shared" si="61"/>
        <v>#NUM!</v>
      </c>
      <c r="E824" s="16" t="e">
        <f t="shared" si="62"/>
        <v>#NUM!</v>
      </c>
      <c r="F824" s="16" t="e">
        <f t="shared" si="63"/>
        <v>#NUM!</v>
      </c>
      <c r="G824" s="10" t="e">
        <f t="shared" si="64"/>
        <v>#NUM!</v>
      </c>
    </row>
    <row r="825" spans="2:7" ht="13.5">
      <c r="B825" s="15">
        <v>386</v>
      </c>
      <c r="C825" s="16" t="e">
        <f t="shared" si="60"/>
        <v>#NUM!</v>
      </c>
      <c r="D825" s="16" t="e">
        <f t="shared" si="61"/>
        <v>#NUM!</v>
      </c>
      <c r="E825" s="16" t="e">
        <f t="shared" si="62"/>
        <v>#NUM!</v>
      </c>
      <c r="F825" s="16" t="e">
        <f t="shared" si="63"/>
        <v>#NUM!</v>
      </c>
      <c r="G825" s="10" t="e">
        <f t="shared" si="64"/>
        <v>#NUM!</v>
      </c>
    </row>
    <row r="826" spans="2:7" ht="13.5">
      <c r="B826" s="15">
        <v>387</v>
      </c>
      <c r="C826" s="16" t="e">
        <f aca="true" t="shared" si="65" ref="C826:C859">PPMT(C$436/12,B826,D$436*12,B$436*-1,0,0)</f>
        <v>#NUM!</v>
      </c>
      <c r="D826" s="16" t="e">
        <f aca="true" t="shared" si="66" ref="D826:D859">IPMT(C$436/12,B826,D$436*12,B$436*-1,0)</f>
        <v>#NUM!</v>
      </c>
      <c r="E826" s="16" t="e">
        <f aca="true" t="shared" si="67" ref="E826:E859">E825-C826</f>
        <v>#NUM!</v>
      </c>
      <c r="F826" s="16" t="e">
        <f aca="true" t="shared" si="68" ref="F826:F859">SUM(C826:D826)</f>
        <v>#NUM!</v>
      </c>
      <c r="G826" s="10" t="e">
        <f aca="true" t="shared" si="69" ref="G826:G859">F826*12</f>
        <v>#NUM!</v>
      </c>
    </row>
    <row r="827" spans="2:7" ht="13.5">
      <c r="B827" s="15">
        <v>388</v>
      </c>
      <c r="C827" s="16" t="e">
        <f t="shared" si="65"/>
        <v>#NUM!</v>
      </c>
      <c r="D827" s="16" t="e">
        <f t="shared" si="66"/>
        <v>#NUM!</v>
      </c>
      <c r="E827" s="16" t="e">
        <f t="shared" si="67"/>
        <v>#NUM!</v>
      </c>
      <c r="F827" s="16" t="e">
        <f t="shared" si="68"/>
        <v>#NUM!</v>
      </c>
      <c r="G827" s="10" t="e">
        <f t="shared" si="69"/>
        <v>#NUM!</v>
      </c>
    </row>
    <row r="828" spans="2:7" ht="13.5">
      <c r="B828" s="15">
        <v>389</v>
      </c>
      <c r="C828" s="16" t="e">
        <f t="shared" si="65"/>
        <v>#NUM!</v>
      </c>
      <c r="D828" s="16" t="e">
        <f t="shared" si="66"/>
        <v>#NUM!</v>
      </c>
      <c r="E828" s="16" t="e">
        <f t="shared" si="67"/>
        <v>#NUM!</v>
      </c>
      <c r="F828" s="16" t="e">
        <f t="shared" si="68"/>
        <v>#NUM!</v>
      </c>
      <c r="G828" s="10" t="e">
        <f t="shared" si="69"/>
        <v>#NUM!</v>
      </c>
    </row>
    <row r="829" spans="2:7" ht="13.5">
      <c r="B829" s="15">
        <v>390</v>
      </c>
      <c r="C829" s="16" t="e">
        <f t="shared" si="65"/>
        <v>#NUM!</v>
      </c>
      <c r="D829" s="16" t="e">
        <f t="shared" si="66"/>
        <v>#NUM!</v>
      </c>
      <c r="E829" s="16" t="e">
        <f t="shared" si="67"/>
        <v>#NUM!</v>
      </c>
      <c r="F829" s="16" t="e">
        <f t="shared" si="68"/>
        <v>#NUM!</v>
      </c>
      <c r="G829" s="10" t="e">
        <f t="shared" si="69"/>
        <v>#NUM!</v>
      </c>
    </row>
    <row r="830" spans="2:7" ht="13.5">
      <c r="B830" s="15">
        <v>391</v>
      </c>
      <c r="C830" s="16" t="e">
        <f t="shared" si="65"/>
        <v>#NUM!</v>
      </c>
      <c r="D830" s="16" t="e">
        <f t="shared" si="66"/>
        <v>#NUM!</v>
      </c>
      <c r="E830" s="16" t="e">
        <f t="shared" si="67"/>
        <v>#NUM!</v>
      </c>
      <c r="F830" s="16" t="e">
        <f t="shared" si="68"/>
        <v>#NUM!</v>
      </c>
      <c r="G830" s="10" t="e">
        <f t="shared" si="69"/>
        <v>#NUM!</v>
      </c>
    </row>
    <row r="831" spans="2:7" ht="13.5">
      <c r="B831" s="15">
        <v>392</v>
      </c>
      <c r="C831" s="16" t="e">
        <f t="shared" si="65"/>
        <v>#NUM!</v>
      </c>
      <c r="D831" s="16" t="e">
        <f t="shared" si="66"/>
        <v>#NUM!</v>
      </c>
      <c r="E831" s="16" t="e">
        <f t="shared" si="67"/>
        <v>#NUM!</v>
      </c>
      <c r="F831" s="16" t="e">
        <f t="shared" si="68"/>
        <v>#NUM!</v>
      </c>
      <c r="G831" s="10" t="e">
        <f t="shared" si="69"/>
        <v>#NUM!</v>
      </c>
    </row>
    <row r="832" spans="2:7" ht="13.5">
      <c r="B832" s="15">
        <v>393</v>
      </c>
      <c r="C832" s="16" t="e">
        <f t="shared" si="65"/>
        <v>#NUM!</v>
      </c>
      <c r="D832" s="16" t="e">
        <f t="shared" si="66"/>
        <v>#NUM!</v>
      </c>
      <c r="E832" s="16" t="e">
        <f t="shared" si="67"/>
        <v>#NUM!</v>
      </c>
      <c r="F832" s="16" t="e">
        <f t="shared" si="68"/>
        <v>#NUM!</v>
      </c>
      <c r="G832" s="10" t="e">
        <f t="shared" si="69"/>
        <v>#NUM!</v>
      </c>
    </row>
    <row r="833" spans="2:7" ht="13.5">
      <c r="B833" s="15">
        <v>394</v>
      </c>
      <c r="C833" s="16" t="e">
        <f t="shared" si="65"/>
        <v>#NUM!</v>
      </c>
      <c r="D833" s="16" t="e">
        <f t="shared" si="66"/>
        <v>#NUM!</v>
      </c>
      <c r="E833" s="16" t="e">
        <f t="shared" si="67"/>
        <v>#NUM!</v>
      </c>
      <c r="F833" s="16" t="e">
        <f t="shared" si="68"/>
        <v>#NUM!</v>
      </c>
      <c r="G833" s="10" t="e">
        <f t="shared" si="69"/>
        <v>#NUM!</v>
      </c>
    </row>
    <row r="834" spans="2:7" ht="13.5">
      <c r="B834" s="15">
        <v>395</v>
      </c>
      <c r="C834" s="16" t="e">
        <f t="shared" si="65"/>
        <v>#NUM!</v>
      </c>
      <c r="D834" s="16" t="e">
        <f t="shared" si="66"/>
        <v>#NUM!</v>
      </c>
      <c r="E834" s="16" t="e">
        <f t="shared" si="67"/>
        <v>#NUM!</v>
      </c>
      <c r="F834" s="16" t="e">
        <f t="shared" si="68"/>
        <v>#NUM!</v>
      </c>
      <c r="G834" s="10" t="e">
        <f t="shared" si="69"/>
        <v>#NUM!</v>
      </c>
    </row>
    <row r="835" spans="2:7" ht="13.5">
      <c r="B835" s="15">
        <v>396</v>
      </c>
      <c r="C835" s="16" t="e">
        <f t="shared" si="65"/>
        <v>#NUM!</v>
      </c>
      <c r="D835" s="16" t="e">
        <f t="shared" si="66"/>
        <v>#NUM!</v>
      </c>
      <c r="E835" s="16" t="e">
        <f t="shared" si="67"/>
        <v>#NUM!</v>
      </c>
      <c r="F835" s="16" t="e">
        <f t="shared" si="68"/>
        <v>#NUM!</v>
      </c>
      <c r="G835" s="10" t="e">
        <f t="shared" si="69"/>
        <v>#NUM!</v>
      </c>
    </row>
    <row r="836" spans="2:7" ht="13.5">
      <c r="B836" s="15">
        <v>397</v>
      </c>
      <c r="C836" s="16" t="e">
        <f t="shared" si="65"/>
        <v>#NUM!</v>
      </c>
      <c r="D836" s="16" t="e">
        <f t="shared" si="66"/>
        <v>#NUM!</v>
      </c>
      <c r="E836" s="16" t="e">
        <f t="shared" si="67"/>
        <v>#NUM!</v>
      </c>
      <c r="F836" s="16" t="e">
        <f t="shared" si="68"/>
        <v>#NUM!</v>
      </c>
      <c r="G836" s="10" t="e">
        <f t="shared" si="69"/>
        <v>#NUM!</v>
      </c>
    </row>
    <row r="837" spans="2:7" ht="13.5">
      <c r="B837" s="15">
        <v>398</v>
      </c>
      <c r="C837" s="16" t="e">
        <f t="shared" si="65"/>
        <v>#NUM!</v>
      </c>
      <c r="D837" s="16" t="e">
        <f t="shared" si="66"/>
        <v>#NUM!</v>
      </c>
      <c r="E837" s="16" t="e">
        <f t="shared" si="67"/>
        <v>#NUM!</v>
      </c>
      <c r="F837" s="16" t="e">
        <f t="shared" si="68"/>
        <v>#NUM!</v>
      </c>
      <c r="G837" s="10" t="e">
        <f t="shared" si="69"/>
        <v>#NUM!</v>
      </c>
    </row>
    <row r="838" spans="2:7" ht="13.5">
      <c r="B838" s="15">
        <v>399</v>
      </c>
      <c r="C838" s="16" t="e">
        <f t="shared" si="65"/>
        <v>#NUM!</v>
      </c>
      <c r="D838" s="16" t="e">
        <f t="shared" si="66"/>
        <v>#NUM!</v>
      </c>
      <c r="E838" s="16" t="e">
        <f t="shared" si="67"/>
        <v>#NUM!</v>
      </c>
      <c r="F838" s="16" t="e">
        <f t="shared" si="68"/>
        <v>#NUM!</v>
      </c>
      <c r="G838" s="10" t="e">
        <f t="shared" si="69"/>
        <v>#NUM!</v>
      </c>
    </row>
    <row r="839" spans="2:7" ht="13.5">
      <c r="B839" s="15">
        <v>400</v>
      </c>
      <c r="C839" s="16" t="e">
        <f t="shared" si="65"/>
        <v>#NUM!</v>
      </c>
      <c r="D839" s="16" t="e">
        <f t="shared" si="66"/>
        <v>#NUM!</v>
      </c>
      <c r="E839" s="16" t="e">
        <f t="shared" si="67"/>
        <v>#NUM!</v>
      </c>
      <c r="F839" s="16" t="e">
        <f t="shared" si="68"/>
        <v>#NUM!</v>
      </c>
      <c r="G839" s="10" t="e">
        <f t="shared" si="69"/>
        <v>#NUM!</v>
      </c>
    </row>
    <row r="840" spans="2:7" ht="13.5">
      <c r="B840" s="15">
        <v>401</v>
      </c>
      <c r="C840" s="16" t="e">
        <f t="shared" si="65"/>
        <v>#NUM!</v>
      </c>
      <c r="D840" s="16" t="e">
        <f t="shared" si="66"/>
        <v>#NUM!</v>
      </c>
      <c r="E840" s="16" t="e">
        <f t="shared" si="67"/>
        <v>#NUM!</v>
      </c>
      <c r="F840" s="16" t="e">
        <f t="shared" si="68"/>
        <v>#NUM!</v>
      </c>
      <c r="G840" s="10" t="e">
        <f t="shared" si="69"/>
        <v>#NUM!</v>
      </c>
    </row>
    <row r="841" spans="2:7" ht="13.5">
      <c r="B841" s="15">
        <v>402</v>
      </c>
      <c r="C841" s="16" t="e">
        <f t="shared" si="65"/>
        <v>#NUM!</v>
      </c>
      <c r="D841" s="16" t="e">
        <f t="shared" si="66"/>
        <v>#NUM!</v>
      </c>
      <c r="E841" s="16" t="e">
        <f t="shared" si="67"/>
        <v>#NUM!</v>
      </c>
      <c r="F841" s="16" t="e">
        <f t="shared" si="68"/>
        <v>#NUM!</v>
      </c>
      <c r="G841" s="10" t="e">
        <f t="shared" si="69"/>
        <v>#NUM!</v>
      </c>
    </row>
    <row r="842" spans="2:7" ht="13.5">
      <c r="B842" s="15">
        <v>403</v>
      </c>
      <c r="C842" s="16" t="e">
        <f t="shared" si="65"/>
        <v>#NUM!</v>
      </c>
      <c r="D842" s="16" t="e">
        <f t="shared" si="66"/>
        <v>#NUM!</v>
      </c>
      <c r="E842" s="16" t="e">
        <f t="shared" si="67"/>
        <v>#NUM!</v>
      </c>
      <c r="F842" s="16" t="e">
        <f t="shared" si="68"/>
        <v>#NUM!</v>
      </c>
      <c r="G842" s="10" t="e">
        <f t="shared" si="69"/>
        <v>#NUM!</v>
      </c>
    </row>
    <row r="843" spans="2:7" ht="13.5">
      <c r="B843" s="15">
        <v>404</v>
      </c>
      <c r="C843" s="16" t="e">
        <f t="shared" si="65"/>
        <v>#NUM!</v>
      </c>
      <c r="D843" s="16" t="e">
        <f t="shared" si="66"/>
        <v>#NUM!</v>
      </c>
      <c r="E843" s="16" t="e">
        <f t="shared" si="67"/>
        <v>#NUM!</v>
      </c>
      <c r="F843" s="16" t="e">
        <f t="shared" si="68"/>
        <v>#NUM!</v>
      </c>
      <c r="G843" s="10" t="e">
        <f t="shared" si="69"/>
        <v>#NUM!</v>
      </c>
    </row>
    <row r="844" spans="2:7" ht="13.5">
      <c r="B844" s="15">
        <v>405</v>
      </c>
      <c r="C844" s="16" t="e">
        <f t="shared" si="65"/>
        <v>#NUM!</v>
      </c>
      <c r="D844" s="16" t="e">
        <f t="shared" si="66"/>
        <v>#NUM!</v>
      </c>
      <c r="E844" s="16" t="e">
        <f t="shared" si="67"/>
        <v>#NUM!</v>
      </c>
      <c r="F844" s="16" t="e">
        <f t="shared" si="68"/>
        <v>#NUM!</v>
      </c>
      <c r="G844" s="10" t="e">
        <f t="shared" si="69"/>
        <v>#NUM!</v>
      </c>
    </row>
    <row r="845" spans="2:7" ht="13.5">
      <c r="B845" s="15">
        <v>406</v>
      </c>
      <c r="C845" s="16" t="e">
        <f t="shared" si="65"/>
        <v>#NUM!</v>
      </c>
      <c r="D845" s="16" t="e">
        <f t="shared" si="66"/>
        <v>#NUM!</v>
      </c>
      <c r="E845" s="16" t="e">
        <f t="shared" si="67"/>
        <v>#NUM!</v>
      </c>
      <c r="F845" s="16" t="e">
        <f t="shared" si="68"/>
        <v>#NUM!</v>
      </c>
      <c r="G845" s="10" t="e">
        <f t="shared" si="69"/>
        <v>#NUM!</v>
      </c>
    </row>
    <row r="846" spans="2:7" ht="13.5">
      <c r="B846" s="15">
        <v>407</v>
      </c>
      <c r="C846" s="16" t="e">
        <f t="shared" si="65"/>
        <v>#NUM!</v>
      </c>
      <c r="D846" s="16" t="e">
        <f t="shared" si="66"/>
        <v>#NUM!</v>
      </c>
      <c r="E846" s="16" t="e">
        <f t="shared" si="67"/>
        <v>#NUM!</v>
      </c>
      <c r="F846" s="16" t="e">
        <f t="shared" si="68"/>
        <v>#NUM!</v>
      </c>
      <c r="G846" s="10" t="e">
        <f t="shared" si="69"/>
        <v>#NUM!</v>
      </c>
    </row>
    <row r="847" spans="2:7" ht="13.5">
      <c r="B847" s="15">
        <v>408</v>
      </c>
      <c r="C847" s="16" t="e">
        <f t="shared" si="65"/>
        <v>#NUM!</v>
      </c>
      <c r="D847" s="16" t="e">
        <f t="shared" si="66"/>
        <v>#NUM!</v>
      </c>
      <c r="E847" s="16" t="e">
        <f t="shared" si="67"/>
        <v>#NUM!</v>
      </c>
      <c r="F847" s="16" t="e">
        <f t="shared" si="68"/>
        <v>#NUM!</v>
      </c>
      <c r="G847" s="10" t="e">
        <f t="shared" si="69"/>
        <v>#NUM!</v>
      </c>
    </row>
    <row r="848" spans="2:7" ht="13.5">
      <c r="B848" s="15">
        <v>409</v>
      </c>
      <c r="C848" s="16" t="e">
        <f t="shared" si="65"/>
        <v>#NUM!</v>
      </c>
      <c r="D848" s="16" t="e">
        <f t="shared" si="66"/>
        <v>#NUM!</v>
      </c>
      <c r="E848" s="16" t="e">
        <f t="shared" si="67"/>
        <v>#NUM!</v>
      </c>
      <c r="F848" s="16" t="e">
        <f t="shared" si="68"/>
        <v>#NUM!</v>
      </c>
      <c r="G848" s="10" t="e">
        <f t="shared" si="69"/>
        <v>#NUM!</v>
      </c>
    </row>
    <row r="849" spans="2:7" ht="13.5">
      <c r="B849" s="15">
        <v>410</v>
      </c>
      <c r="C849" s="16" t="e">
        <f t="shared" si="65"/>
        <v>#NUM!</v>
      </c>
      <c r="D849" s="16" t="e">
        <f t="shared" si="66"/>
        <v>#NUM!</v>
      </c>
      <c r="E849" s="16" t="e">
        <f t="shared" si="67"/>
        <v>#NUM!</v>
      </c>
      <c r="F849" s="16" t="e">
        <f t="shared" si="68"/>
        <v>#NUM!</v>
      </c>
      <c r="G849" s="10" t="e">
        <f t="shared" si="69"/>
        <v>#NUM!</v>
      </c>
    </row>
    <row r="850" spans="2:7" ht="13.5">
      <c r="B850" s="15">
        <v>411</v>
      </c>
      <c r="C850" s="16" t="e">
        <f t="shared" si="65"/>
        <v>#NUM!</v>
      </c>
      <c r="D850" s="16" t="e">
        <f t="shared" si="66"/>
        <v>#NUM!</v>
      </c>
      <c r="E850" s="16" t="e">
        <f t="shared" si="67"/>
        <v>#NUM!</v>
      </c>
      <c r="F850" s="16" t="e">
        <f t="shared" si="68"/>
        <v>#NUM!</v>
      </c>
      <c r="G850" s="10" t="e">
        <f t="shared" si="69"/>
        <v>#NUM!</v>
      </c>
    </row>
    <row r="851" spans="2:7" ht="13.5">
      <c r="B851" s="15">
        <v>412</v>
      </c>
      <c r="C851" s="16" t="e">
        <f t="shared" si="65"/>
        <v>#NUM!</v>
      </c>
      <c r="D851" s="16" t="e">
        <f t="shared" si="66"/>
        <v>#NUM!</v>
      </c>
      <c r="E851" s="16" t="e">
        <f t="shared" si="67"/>
        <v>#NUM!</v>
      </c>
      <c r="F851" s="16" t="e">
        <f t="shared" si="68"/>
        <v>#NUM!</v>
      </c>
      <c r="G851" s="10" t="e">
        <f t="shared" si="69"/>
        <v>#NUM!</v>
      </c>
    </row>
    <row r="852" spans="2:7" ht="13.5">
      <c r="B852" s="15">
        <v>413</v>
      </c>
      <c r="C852" s="16" t="e">
        <f t="shared" si="65"/>
        <v>#NUM!</v>
      </c>
      <c r="D852" s="16" t="e">
        <f t="shared" si="66"/>
        <v>#NUM!</v>
      </c>
      <c r="E852" s="16" t="e">
        <f t="shared" si="67"/>
        <v>#NUM!</v>
      </c>
      <c r="F852" s="16" t="e">
        <f t="shared" si="68"/>
        <v>#NUM!</v>
      </c>
      <c r="G852" s="10" t="e">
        <f t="shared" si="69"/>
        <v>#NUM!</v>
      </c>
    </row>
    <row r="853" spans="2:7" ht="13.5">
      <c r="B853" s="15">
        <v>414</v>
      </c>
      <c r="C853" s="16" t="e">
        <f t="shared" si="65"/>
        <v>#NUM!</v>
      </c>
      <c r="D853" s="16" t="e">
        <f t="shared" si="66"/>
        <v>#NUM!</v>
      </c>
      <c r="E853" s="16" t="e">
        <f t="shared" si="67"/>
        <v>#NUM!</v>
      </c>
      <c r="F853" s="16" t="e">
        <f t="shared" si="68"/>
        <v>#NUM!</v>
      </c>
      <c r="G853" s="10" t="e">
        <f t="shared" si="69"/>
        <v>#NUM!</v>
      </c>
    </row>
    <row r="854" spans="2:7" ht="13.5">
      <c r="B854" s="15">
        <v>415</v>
      </c>
      <c r="C854" s="16" t="e">
        <f t="shared" si="65"/>
        <v>#NUM!</v>
      </c>
      <c r="D854" s="16" t="e">
        <f t="shared" si="66"/>
        <v>#NUM!</v>
      </c>
      <c r="E854" s="16" t="e">
        <f t="shared" si="67"/>
        <v>#NUM!</v>
      </c>
      <c r="F854" s="16" t="e">
        <f t="shared" si="68"/>
        <v>#NUM!</v>
      </c>
      <c r="G854" s="10" t="e">
        <f t="shared" si="69"/>
        <v>#NUM!</v>
      </c>
    </row>
    <row r="855" spans="2:7" ht="13.5">
      <c r="B855" s="15">
        <v>416</v>
      </c>
      <c r="C855" s="16" t="e">
        <f t="shared" si="65"/>
        <v>#NUM!</v>
      </c>
      <c r="D855" s="16" t="e">
        <f t="shared" si="66"/>
        <v>#NUM!</v>
      </c>
      <c r="E855" s="16" t="e">
        <f t="shared" si="67"/>
        <v>#NUM!</v>
      </c>
      <c r="F855" s="16" t="e">
        <f t="shared" si="68"/>
        <v>#NUM!</v>
      </c>
      <c r="G855" s="10" t="e">
        <f t="shared" si="69"/>
        <v>#NUM!</v>
      </c>
    </row>
    <row r="856" spans="2:7" ht="13.5">
      <c r="B856" s="15">
        <v>417</v>
      </c>
      <c r="C856" s="16" t="e">
        <f t="shared" si="65"/>
        <v>#NUM!</v>
      </c>
      <c r="D856" s="16" t="e">
        <f t="shared" si="66"/>
        <v>#NUM!</v>
      </c>
      <c r="E856" s="16" t="e">
        <f t="shared" si="67"/>
        <v>#NUM!</v>
      </c>
      <c r="F856" s="16" t="e">
        <f t="shared" si="68"/>
        <v>#NUM!</v>
      </c>
      <c r="G856" s="10" t="e">
        <f t="shared" si="69"/>
        <v>#NUM!</v>
      </c>
    </row>
    <row r="857" spans="2:7" ht="13.5">
      <c r="B857" s="15">
        <v>418</v>
      </c>
      <c r="C857" s="16" t="e">
        <f t="shared" si="65"/>
        <v>#NUM!</v>
      </c>
      <c r="D857" s="16" t="e">
        <f t="shared" si="66"/>
        <v>#NUM!</v>
      </c>
      <c r="E857" s="16" t="e">
        <f t="shared" si="67"/>
        <v>#NUM!</v>
      </c>
      <c r="F857" s="16" t="e">
        <f t="shared" si="68"/>
        <v>#NUM!</v>
      </c>
      <c r="G857" s="10" t="e">
        <f t="shared" si="69"/>
        <v>#NUM!</v>
      </c>
    </row>
    <row r="858" spans="2:7" ht="13.5">
      <c r="B858" s="15">
        <v>419</v>
      </c>
      <c r="C858" s="16" t="e">
        <f t="shared" si="65"/>
        <v>#NUM!</v>
      </c>
      <c r="D858" s="16" t="e">
        <f t="shared" si="66"/>
        <v>#NUM!</v>
      </c>
      <c r="E858" s="16" t="e">
        <f t="shared" si="67"/>
        <v>#NUM!</v>
      </c>
      <c r="F858" s="16" t="e">
        <f t="shared" si="68"/>
        <v>#NUM!</v>
      </c>
      <c r="G858" s="10" t="e">
        <f t="shared" si="69"/>
        <v>#NUM!</v>
      </c>
    </row>
    <row r="859" spans="2:7" ht="13.5">
      <c r="B859" s="15">
        <v>420</v>
      </c>
      <c r="C859" s="16" t="e">
        <f t="shared" si="65"/>
        <v>#NUM!</v>
      </c>
      <c r="D859" s="16" t="e">
        <f t="shared" si="66"/>
        <v>#NUM!</v>
      </c>
      <c r="E859" s="16" t="e">
        <f t="shared" si="67"/>
        <v>#NUM!</v>
      </c>
      <c r="F859" s="16" t="e">
        <f t="shared" si="68"/>
        <v>#NUM!</v>
      </c>
      <c r="G859" s="10" t="e">
        <f t="shared" si="69"/>
        <v>#NUM!</v>
      </c>
    </row>
    <row r="860" spans="3:7" ht="13.5">
      <c r="C860" s="17"/>
      <c r="D860" s="17"/>
      <c r="F860" s="17"/>
      <c r="G860" s="18"/>
    </row>
    <row r="861" ht="13.5">
      <c r="G861" s="18"/>
    </row>
    <row r="862" spans="2:7" ht="13.5">
      <c r="B862" s="3" t="s">
        <v>18</v>
      </c>
      <c r="G862" s="18"/>
    </row>
    <row r="863" spans="2:7" ht="13.5">
      <c r="B863" s="1" t="s">
        <v>16</v>
      </c>
      <c r="C863" s="1" t="s">
        <v>17</v>
      </c>
      <c r="D863" s="1" t="s">
        <v>4</v>
      </c>
      <c r="E863" s="1" t="s">
        <v>5</v>
      </c>
      <c r="F863" s="1" t="s">
        <v>6</v>
      </c>
      <c r="G863" s="18"/>
    </row>
    <row r="864" spans="2:7" ht="13.5">
      <c r="B864" s="16">
        <f>VLOOKUP(E6*12,B438:G859,4,0)</f>
        <v>13826470.291613668</v>
      </c>
      <c r="C864" s="19">
        <f>D7</f>
        <v>0.02</v>
      </c>
      <c r="D864" s="20">
        <f>B5-E5-E6</f>
        <v>15</v>
      </c>
      <c r="E864" s="16">
        <f>SUM(C868:D868)</f>
        <v>88974.53930656309</v>
      </c>
      <c r="F864" s="21">
        <f>E864*12</f>
        <v>1067694.471678757</v>
      </c>
      <c r="G864" s="18"/>
    </row>
    <row r="865" ht="13.5">
      <c r="G865" s="18"/>
    </row>
    <row r="866" spans="2:7" ht="13.5">
      <c r="B866" s="1" t="s">
        <v>10</v>
      </c>
      <c r="C866" s="1" t="s">
        <v>11</v>
      </c>
      <c r="D866" s="1" t="s">
        <v>12</v>
      </c>
      <c r="E866" s="1" t="s">
        <v>13</v>
      </c>
      <c r="F866" s="1" t="s">
        <v>5</v>
      </c>
      <c r="G866" s="22" t="s">
        <v>6</v>
      </c>
    </row>
    <row r="867" spans="2:7" ht="13.5">
      <c r="B867" s="15">
        <v>0</v>
      </c>
      <c r="C867" s="12" t="s">
        <v>14</v>
      </c>
      <c r="D867" s="12" t="s">
        <v>14</v>
      </c>
      <c r="E867" s="16">
        <f>B864</f>
        <v>13826470.291613668</v>
      </c>
      <c r="F867" s="15"/>
      <c r="G867" s="10"/>
    </row>
    <row r="868" spans="2:7" ht="13.5">
      <c r="B868" s="15">
        <v>1</v>
      </c>
      <c r="C868" s="16">
        <f>PPMT(C$864/12,B868,D$864*12,B$864*-1,0,0)</f>
        <v>65930.42215387365</v>
      </c>
      <c r="D868" s="16">
        <f>IPMT(C$864/12,B868,D$864*12,B$864*-1,0)</f>
        <v>23044.117152689447</v>
      </c>
      <c r="E868" s="16">
        <f>E867-C868</f>
        <v>13760539.869459795</v>
      </c>
      <c r="F868" s="16">
        <f>SUM(C868:D868)</f>
        <v>88974.53930656309</v>
      </c>
      <c r="G868" s="10">
        <f>F868*12</f>
        <v>1067694.471678757</v>
      </c>
    </row>
    <row r="869" spans="2:7" ht="13.5">
      <c r="B869" s="15">
        <v>2</v>
      </c>
      <c r="C869" s="16">
        <f aca="true" t="shared" si="70" ref="C869:C932">PPMT(C$864/12,B869,D$864*12,B$864*-1,0,0)</f>
        <v>66040.30619079676</v>
      </c>
      <c r="D869" s="16">
        <f aca="true" t="shared" si="71" ref="D869:D932">IPMT(C$864/12,B869,D$864*12,B$864*-1,0)</f>
        <v>22934.233115766325</v>
      </c>
      <c r="E869" s="16">
        <f aca="true" t="shared" si="72" ref="E869:E932">E868-C869</f>
        <v>13694499.563268999</v>
      </c>
      <c r="F869" s="16">
        <f aca="true" t="shared" si="73" ref="F869:F932">SUM(C869:D869)</f>
        <v>88974.53930656309</v>
      </c>
      <c r="G869" s="10">
        <f aca="true" t="shared" si="74" ref="G869:G932">F869*12</f>
        <v>1067694.471678757</v>
      </c>
    </row>
    <row r="870" spans="2:7" ht="13.5">
      <c r="B870" s="15">
        <v>3</v>
      </c>
      <c r="C870" s="16">
        <f t="shared" si="70"/>
        <v>66150.37336778143</v>
      </c>
      <c r="D870" s="16">
        <f t="shared" si="71"/>
        <v>22824.165938781658</v>
      </c>
      <c r="E870" s="16">
        <f t="shared" si="72"/>
        <v>13628349.189901218</v>
      </c>
      <c r="F870" s="16">
        <f t="shared" si="73"/>
        <v>88974.53930656309</v>
      </c>
      <c r="G870" s="10">
        <f t="shared" si="74"/>
        <v>1067694.471678757</v>
      </c>
    </row>
    <row r="871" spans="2:7" ht="13.5">
      <c r="B871" s="15">
        <v>4</v>
      </c>
      <c r="C871" s="16">
        <f t="shared" si="70"/>
        <v>66260.62399006108</v>
      </c>
      <c r="D871" s="16">
        <f t="shared" si="71"/>
        <v>22713.91531650203</v>
      </c>
      <c r="E871" s="16">
        <f t="shared" si="72"/>
        <v>13562088.565911157</v>
      </c>
      <c r="F871" s="16">
        <f t="shared" si="73"/>
        <v>88974.5393065631</v>
      </c>
      <c r="G871" s="10">
        <f t="shared" si="74"/>
        <v>1067694.4716787573</v>
      </c>
    </row>
    <row r="872" spans="2:7" ht="13.5">
      <c r="B872" s="15">
        <v>5</v>
      </c>
      <c r="C872" s="16">
        <f t="shared" si="70"/>
        <v>66371.05836337784</v>
      </c>
      <c r="D872" s="16">
        <f t="shared" si="71"/>
        <v>22603.480943185255</v>
      </c>
      <c r="E872" s="16">
        <f t="shared" si="72"/>
        <v>13495717.507547779</v>
      </c>
      <c r="F872" s="16">
        <f t="shared" si="73"/>
        <v>88974.53930656309</v>
      </c>
      <c r="G872" s="10">
        <f t="shared" si="74"/>
        <v>1067694.471678757</v>
      </c>
    </row>
    <row r="873" spans="2:7" ht="13.5">
      <c r="B873" s="15">
        <v>6</v>
      </c>
      <c r="C873" s="16">
        <f t="shared" si="70"/>
        <v>66481.67679398345</v>
      </c>
      <c r="D873" s="16">
        <f t="shared" si="71"/>
        <v>22492.86251257963</v>
      </c>
      <c r="E873" s="16">
        <f t="shared" si="72"/>
        <v>13429235.830753796</v>
      </c>
      <c r="F873" s="16">
        <f t="shared" si="73"/>
        <v>88974.53930656309</v>
      </c>
      <c r="G873" s="10">
        <f t="shared" si="74"/>
        <v>1067694.471678757</v>
      </c>
    </row>
    <row r="874" spans="2:7" ht="13.5">
      <c r="B874" s="15">
        <v>7</v>
      </c>
      <c r="C874" s="16">
        <f t="shared" si="70"/>
        <v>66592.4795886401</v>
      </c>
      <c r="D874" s="16">
        <f t="shared" si="71"/>
        <v>22382.059717922984</v>
      </c>
      <c r="E874" s="16">
        <f t="shared" si="72"/>
        <v>13362643.351165155</v>
      </c>
      <c r="F874" s="16">
        <f t="shared" si="73"/>
        <v>88974.53930656308</v>
      </c>
      <c r="G874" s="10">
        <f t="shared" si="74"/>
        <v>1067694.4716787569</v>
      </c>
    </row>
    <row r="875" spans="2:7" ht="13.5">
      <c r="B875" s="15">
        <v>8</v>
      </c>
      <c r="C875" s="16">
        <f t="shared" si="70"/>
        <v>66703.46705462117</v>
      </c>
      <c r="D875" s="16">
        <f t="shared" si="71"/>
        <v>22271.072251941925</v>
      </c>
      <c r="E875" s="16">
        <f t="shared" si="72"/>
        <v>13295939.884110535</v>
      </c>
      <c r="F875" s="16">
        <f t="shared" si="73"/>
        <v>88974.53930656309</v>
      </c>
      <c r="G875" s="10">
        <f t="shared" si="74"/>
        <v>1067694.471678757</v>
      </c>
    </row>
    <row r="876" spans="2:7" ht="13.5">
      <c r="B876" s="15">
        <v>9</v>
      </c>
      <c r="C876" s="16">
        <f t="shared" si="70"/>
        <v>66814.63949971221</v>
      </c>
      <c r="D876" s="16">
        <f t="shared" si="71"/>
        <v>22159.89980685089</v>
      </c>
      <c r="E876" s="16">
        <f t="shared" si="72"/>
        <v>13229125.244610822</v>
      </c>
      <c r="F876" s="16">
        <f t="shared" si="73"/>
        <v>88974.5393065631</v>
      </c>
      <c r="G876" s="10">
        <f t="shared" si="74"/>
        <v>1067694.4716787573</v>
      </c>
    </row>
    <row r="877" spans="2:7" ht="13.5">
      <c r="B877" s="15">
        <v>10</v>
      </c>
      <c r="C877" s="16">
        <f t="shared" si="70"/>
        <v>66925.99723221174</v>
      </c>
      <c r="D877" s="16">
        <f t="shared" si="71"/>
        <v>22048.542074351368</v>
      </c>
      <c r="E877" s="16">
        <f t="shared" si="72"/>
        <v>13162199.24737861</v>
      </c>
      <c r="F877" s="16">
        <f t="shared" si="73"/>
        <v>88974.5393065631</v>
      </c>
      <c r="G877" s="10">
        <f t="shared" si="74"/>
        <v>1067694.4716787573</v>
      </c>
    </row>
    <row r="878" spans="2:7" ht="13.5">
      <c r="B878" s="15">
        <v>11</v>
      </c>
      <c r="C878" s="16">
        <f t="shared" si="70"/>
        <v>67037.54056093207</v>
      </c>
      <c r="D878" s="16">
        <f t="shared" si="71"/>
        <v>21936.99874563102</v>
      </c>
      <c r="E878" s="16">
        <f t="shared" si="72"/>
        <v>13095161.706817677</v>
      </c>
      <c r="F878" s="16">
        <f t="shared" si="73"/>
        <v>88974.53930656309</v>
      </c>
      <c r="G878" s="10">
        <f t="shared" si="74"/>
        <v>1067694.471678757</v>
      </c>
    </row>
    <row r="879" spans="2:7" ht="13.5">
      <c r="B879" s="15">
        <v>12</v>
      </c>
      <c r="C879" s="16">
        <f t="shared" si="70"/>
        <v>67149.26979520029</v>
      </c>
      <c r="D879" s="16">
        <f t="shared" si="71"/>
        <v>21825.269511362792</v>
      </c>
      <c r="E879" s="16">
        <f t="shared" si="72"/>
        <v>13028012.437022477</v>
      </c>
      <c r="F879" s="16">
        <f t="shared" si="73"/>
        <v>88974.53930656309</v>
      </c>
      <c r="G879" s="10">
        <f t="shared" si="74"/>
        <v>1067694.471678757</v>
      </c>
    </row>
    <row r="880" spans="2:7" ht="13.5">
      <c r="B880" s="15">
        <v>13</v>
      </c>
      <c r="C880" s="16">
        <f t="shared" si="70"/>
        <v>67261.18524485896</v>
      </c>
      <c r="D880" s="16">
        <f t="shared" si="71"/>
        <v>21713.35406170413</v>
      </c>
      <c r="E880" s="16">
        <f t="shared" si="72"/>
        <v>12960751.25177762</v>
      </c>
      <c r="F880" s="16">
        <f t="shared" si="73"/>
        <v>88974.53930656309</v>
      </c>
      <c r="G880" s="10">
        <f t="shared" si="74"/>
        <v>1067694.471678757</v>
      </c>
    </row>
    <row r="881" spans="2:7" ht="13.5">
      <c r="B881" s="15">
        <v>14</v>
      </c>
      <c r="C881" s="16">
        <f t="shared" si="70"/>
        <v>67373.28722026706</v>
      </c>
      <c r="D881" s="16">
        <f t="shared" si="71"/>
        <v>21601.252086296026</v>
      </c>
      <c r="E881" s="16">
        <f t="shared" si="72"/>
        <v>12893377.964557352</v>
      </c>
      <c r="F881" s="16">
        <f t="shared" si="73"/>
        <v>88974.53930656308</v>
      </c>
      <c r="G881" s="10">
        <f t="shared" si="74"/>
        <v>1067694.4716787569</v>
      </c>
    </row>
    <row r="882" spans="2:7" ht="13.5">
      <c r="B882" s="15">
        <v>15</v>
      </c>
      <c r="C882" s="16">
        <f t="shared" si="70"/>
        <v>67485.57603230084</v>
      </c>
      <c r="D882" s="16">
        <f t="shared" si="71"/>
        <v>21488.963274262253</v>
      </c>
      <c r="E882" s="16">
        <f t="shared" si="72"/>
        <v>12825892.38852505</v>
      </c>
      <c r="F882" s="16">
        <f t="shared" si="73"/>
        <v>88974.53930656309</v>
      </c>
      <c r="G882" s="10">
        <f t="shared" si="74"/>
        <v>1067694.471678757</v>
      </c>
    </row>
    <row r="883" spans="2:7" ht="13.5">
      <c r="B883" s="15">
        <v>16</v>
      </c>
      <c r="C883" s="16">
        <f t="shared" si="70"/>
        <v>67598.05199235468</v>
      </c>
      <c r="D883" s="16">
        <f t="shared" si="71"/>
        <v>21376.487314208418</v>
      </c>
      <c r="E883" s="16">
        <f t="shared" si="72"/>
        <v>12758294.336532695</v>
      </c>
      <c r="F883" s="16">
        <f t="shared" si="73"/>
        <v>88974.53930656309</v>
      </c>
      <c r="G883" s="10">
        <f t="shared" si="74"/>
        <v>1067694.471678757</v>
      </c>
    </row>
    <row r="884" spans="2:7" ht="13.5">
      <c r="B884" s="15">
        <v>17</v>
      </c>
      <c r="C884" s="16">
        <f t="shared" si="70"/>
        <v>67710.71541234193</v>
      </c>
      <c r="D884" s="16">
        <f t="shared" si="71"/>
        <v>21263.823894221157</v>
      </c>
      <c r="E884" s="16">
        <f t="shared" si="72"/>
        <v>12690583.621120354</v>
      </c>
      <c r="F884" s="16">
        <f t="shared" si="73"/>
        <v>88974.53930656309</v>
      </c>
      <c r="G884" s="10">
        <f t="shared" si="74"/>
        <v>1067694.471678757</v>
      </c>
    </row>
    <row r="885" spans="2:7" ht="13.5">
      <c r="B885" s="15">
        <v>18</v>
      </c>
      <c r="C885" s="16">
        <f t="shared" si="70"/>
        <v>67823.56660469584</v>
      </c>
      <c r="D885" s="16">
        <f t="shared" si="71"/>
        <v>21150.972701867257</v>
      </c>
      <c r="E885" s="16">
        <f t="shared" si="72"/>
        <v>12622760.054515658</v>
      </c>
      <c r="F885" s="16">
        <f t="shared" si="73"/>
        <v>88974.53930656309</v>
      </c>
      <c r="G885" s="10">
        <f t="shared" si="74"/>
        <v>1067694.471678757</v>
      </c>
    </row>
    <row r="886" spans="2:7" ht="13.5">
      <c r="B886" s="15">
        <v>19</v>
      </c>
      <c r="C886" s="16">
        <f t="shared" si="70"/>
        <v>67936.60588237034</v>
      </c>
      <c r="D886" s="16">
        <f t="shared" si="71"/>
        <v>21037.93342419276</v>
      </c>
      <c r="E886" s="16">
        <f t="shared" si="72"/>
        <v>12554823.448633287</v>
      </c>
      <c r="F886" s="16">
        <f t="shared" si="73"/>
        <v>88974.53930656309</v>
      </c>
      <c r="G886" s="10">
        <f t="shared" si="74"/>
        <v>1067694.471678757</v>
      </c>
    </row>
    <row r="887" spans="2:7" ht="13.5">
      <c r="B887" s="15">
        <v>20</v>
      </c>
      <c r="C887" s="16">
        <f t="shared" si="70"/>
        <v>68049.83355884095</v>
      </c>
      <c r="D887" s="16">
        <f t="shared" si="71"/>
        <v>20924.705747722146</v>
      </c>
      <c r="E887" s="16">
        <f t="shared" si="72"/>
        <v>12486773.615074446</v>
      </c>
      <c r="F887" s="16">
        <f t="shared" si="73"/>
        <v>88974.53930656309</v>
      </c>
      <c r="G887" s="10">
        <f t="shared" si="74"/>
        <v>1067694.471678757</v>
      </c>
    </row>
    <row r="888" spans="2:7" ht="13.5">
      <c r="B888" s="15">
        <v>21</v>
      </c>
      <c r="C888" s="16">
        <f t="shared" si="70"/>
        <v>68163.24994810567</v>
      </c>
      <c r="D888" s="16">
        <f t="shared" si="71"/>
        <v>20811.28935845741</v>
      </c>
      <c r="E888" s="16">
        <f t="shared" si="72"/>
        <v>12418610.365126342</v>
      </c>
      <c r="F888" s="16">
        <f t="shared" si="73"/>
        <v>88974.53930656308</v>
      </c>
      <c r="G888" s="10">
        <f t="shared" si="74"/>
        <v>1067694.4716787569</v>
      </c>
    </row>
    <row r="889" spans="2:7" ht="13.5">
      <c r="B889" s="15">
        <v>22</v>
      </c>
      <c r="C889" s="16">
        <f t="shared" si="70"/>
        <v>68276.85536468586</v>
      </c>
      <c r="D889" s="16">
        <f t="shared" si="71"/>
        <v>20697.683941877232</v>
      </c>
      <c r="E889" s="16">
        <f t="shared" si="72"/>
        <v>12350333.509761656</v>
      </c>
      <c r="F889" s="16">
        <f t="shared" si="73"/>
        <v>88974.53930656309</v>
      </c>
      <c r="G889" s="10">
        <f t="shared" si="74"/>
        <v>1067694.471678757</v>
      </c>
    </row>
    <row r="890" spans="2:7" ht="13.5">
      <c r="B890" s="15">
        <v>23</v>
      </c>
      <c r="C890" s="16">
        <f t="shared" si="70"/>
        <v>68390.650123627</v>
      </c>
      <c r="D890" s="16">
        <f t="shared" si="71"/>
        <v>20583.88918293609</v>
      </c>
      <c r="E890" s="16">
        <f t="shared" si="72"/>
        <v>12281942.859638028</v>
      </c>
      <c r="F890" s="16">
        <f t="shared" si="73"/>
        <v>88974.53930656309</v>
      </c>
      <c r="G890" s="10">
        <f t="shared" si="74"/>
        <v>1067694.471678757</v>
      </c>
    </row>
    <row r="891" spans="2:7" ht="13.5">
      <c r="B891" s="15">
        <v>24</v>
      </c>
      <c r="C891" s="16">
        <f t="shared" si="70"/>
        <v>68504.63454049971</v>
      </c>
      <c r="D891" s="16">
        <f t="shared" si="71"/>
        <v>20469.90476606338</v>
      </c>
      <c r="E891" s="16">
        <f t="shared" si="72"/>
        <v>12213438.225097528</v>
      </c>
      <c r="F891" s="16">
        <f t="shared" si="73"/>
        <v>88974.53930656309</v>
      </c>
      <c r="G891" s="10">
        <f t="shared" si="74"/>
        <v>1067694.471678757</v>
      </c>
    </row>
    <row r="892" spans="2:7" ht="13.5">
      <c r="B892" s="15">
        <v>25</v>
      </c>
      <c r="C892" s="16">
        <f t="shared" si="70"/>
        <v>68618.80893140055</v>
      </c>
      <c r="D892" s="16">
        <f t="shared" si="71"/>
        <v>20355.730375162544</v>
      </c>
      <c r="E892" s="16">
        <f t="shared" si="72"/>
        <v>12144819.416166127</v>
      </c>
      <c r="F892" s="16">
        <f t="shared" si="73"/>
        <v>88974.53930656309</v>
      </c>
      <c r="G892" s="10">
        <f t="shared" si="74"/>
        <v>1067694.471678757</v>
      </c>
    </row>
    <row r="893" spans="2:7" ht="13.5">
      <c r="B893" s="15">
        <v>26</v>
      </c>
      <c r="C893" s="16">
        <f t="shared" si="70"/>
        <v>68733.17361295289</v>
      </c>
      <c r="D893" s="16">
        <f t="shared" si="71"/>
        <v>20241.365693610216</v>
      </c>
      <c r="E893" s="16">
        <f t="shared" si="72"/>
        <v>12076086.242553174</v>
      </c>
      <c r="F893" s="16">
        <f t="shared" si="73"/>
        <v>88974.5393065631</v>
      </c>
      <c r="G893" s="10">
        <f t="shared" si="74"/>
        <v>1067694.4716787573</v>
      </c>
    </row>
    <row r="894" spans="2:7" ht="13.5">
      <c r="B894" s="15">
        <v>27</v>
      </c>
      <c r="C894" s="16">
        <f t="shared" si="70"/>
        <v>68847.7289023078</v>
      </c>
      <c r="D894" s="16">
        <f t="shared" si="71"/>
        <v>20126.81040425529</v>
      </c>
      <c r="E894" s="16">
        <f t="shared" si="72"/>
        <v>12007238.513650866</v>
      </c>
      <c r="F894" s="16">
        <f t="shared" si="73"/>
        <v>88974.53930656309</v>
      </c>
      <c r="G894" s="10">
        <f t="shared" si="74"/>
        <v>1067694.471678757</v>
      </c>
    </row>
    <row r="895" spans="2:7" ht="13.5">
      <c r="B895" s="15">
        <v>28</v>
      </c>
      <c r="C895" s="16">
        <f t="shared" si="70"/>
        <v>68962.47511714499</v>
      </c>
      <c r="D895" s="16">
        <f t="shared" si="71"/>
        <v>20012.06418941811</v>
      </c>
      <c r="E895" s="16">
        <f t="shared" si="72"/>
        <v>11938276.038533721</v>
      </c>
      <c r="F895" s="16">
        <f t="shared" si="73"/>
        <v>88974.53930656309</v>
      </c>
      <c r="G895" s="10">
        <f t="shared" si="74"/>
        <v>1067694.471678757</v>
      </c>
    </row>
    <row r="896" spans="2:7" ht="13.5">
      <c r="B896" s="15">
        <v>29</v>
      </c>
      <c r="C896" s="16">
        <f t="shared" si="70"/>
        <v>69077.41257567356</v>
      </c>
      <c r="D896" s="16">
        <f t="shared" si="71"/>
        <v>19897.126730889537</v>
      </c>
      <c r="E896" s="16">
        <f t="shared" si="72"/>
        <v>11869198.625958048</v>
      </c>
      <c r="F896" s="16">
        <f t="shared" si="73"/>
        <v>88974.53930656309</v>
      </c>
      <c r="G896" s="10">
        <f t="shared" si="74"/>
        <v>1067694.471678757</v>
      </c>
    </row>
    <row r="897" spans="2:7" ht="13.5">
      <c r="B897" s="15">
        <v>30</v>
      </c>
      <c r="C897" s="16">
        <f t="shared" si="70"/>
        <v>69192.54159663302</v>
      </c>
      <c r="D897" s="16">
        <f t="shared" si="71"/>
        <v>19781.99770993008</v>
      </c>
      <c r="E897" s="16">
        <f t="shared" si="72"/>
        <v>11800006.084361415</v>
      </c>
      <c r="F897" s="16">
        <f t="shared" si="73"/>
        <v>88974.53930656309</v>
      </c>
      <c r="G897" s="10">
        <f t="shared" si="74"/>
        <v>1067694.471678757</v>
      </c>
    </row>
    <row r="898" spans="2:7" ht="13.5">
      <c r="B898" s="15">
        <v>31</v>
      </c>
      <c r="C898" s="16">
        <f t="shared" si="70"/>
        <v>69307.86249929406</v>
      </c>
      <c r="D898" s="16">
        <f t="shared" si="71"/>
        <v>19666.676807269025</v>
      </c>
      <c r="E898" s="16">
        <f t="shared" si="72"/>
        <v>11730698.22186212</v>
      </c>
      <c r="F898" s="16">
        <f t="shared" si="73"/>
        <v>88974.53930656309</v>
      </c>
      <c r="G898" s="10">
        <f t="shared" si="74"/>
        <v>1067694.471678757</v>
      </c>
    </row>
    <row r="899" spans="2:7" ht="13.5">
      <c r="B899" s="15">
        <v>32</v>
      </c>
      <c r="C899" s="16">
        <f t="shared" si="70"/>
        <v>69423.37560345956</v>
      </c>
      <c r="D899" s="16">
        <f t="shared" si="71"/>
        <v>19551.163703103535</v>
      </c>
      <c r="E899" s="16">
        <f t="shared" si="72"/>
        <v>11661274.84625866</v>
      </c>
      <c r="F899" s="16">
        <f t="shared" si="73"/>
        <v>88974.53930656309</v>
      </c>
      <c r="G899" s="10">
        <f t="shared" si="74"/>
        <v>1067694.471678757</v>
      </c>
    </row>
    <row r="900" spans="2:7" ht="13.5">
      <c r="B900" s="15">
        <v>33</v>
      </c>
      <c r="C900" s="16">
        <f t="shared" si="70"/>
        <v>69539.08122946533</v>
      </c>
      <c r="D900" s="16">
        <f t="shared" si="71"/>
        <v>19435.45807709777</v>
      </c>
      <c r="E900" s="16">
        <f t="shared" si="72"/>
        <v>11591735.765029196</v>
      </c>
      <c r="F900" s="16">
        <f t="shared" si="73"/>
        <v>88974.53930656309</v>
      </c>
      <c r="G900" s="10">
        <f t="shared" si="74"/>
        <v>1067694.471678757</v>
      </c>
    </row>
    <row r="901" spans="2:7" ht="13.5">
      <c r="B901" s="15">
        <v>34</v>
      </c>
      <c r="C901" s="16">
        <f t="shared" si="70"/>
        <v>69654.9796981811</v>
      </c>
      <c r="D901" s="16">
        <f t="shared" si="71"/>
        <v>19319.559608381995</v>
      </c>
      <c r="E901" s="16">
        <f t="shared" si="72"/>
        <v>11522080.785331015</v>
      </c>
      <c r="F901" s="16">
        <f t="shared" si="73"/>
        <v>88974.53930656309</v>
      </c>
      <c r="G901" s="10">
        <f t="shared" si="74"/>
        <v>1067694.471678757</v>
      </c>
    </row>
    <row r="902" spans="2:7" ht="13.5">
      <c r="B902" s="15">
        <v>35</v>
      </c>
      <c r="C902" s="16">
        <f t="shared" si="70"/>
        <v>69771.07133101141</v>
      </c>
      <c r="D902" s="16">
        <f t="shared" si="71"/>
        <v>19203.46797555169</v>
      </c>
      <c r="E902" s="16">
        <f t="shared" si="72"/>
        <v>11452309.714000003</v>
      </c>
      <c r="F902" s="16">
        <f t="shared" si="73"/>
        <v>88974.53930656309</v>
      </c>
      <c r="G902" s="10">
        <f t="shared" si="74"/>
        <v>1067694.471678757</v>
      </c>
    </row>
    <row r="903" spans="2:7" ht="13.5">
      <c r="B903" s="15">
        <v>36</v>
      </c>
      <c r="C903" s="16">
        <f t="shared" si="70"/>
        <v>69887.35644989643</v>
      </c>
      <c r="D903" s="16">
        <f t="shared" si="71"/>
        <v>19087.18285666667</v>
      </c>
      <c r="E903" s="16">
        <f t="shared" si="72"/>
        <v>11382422.357550107</v>
      </c>
      <c r="F903" s="16">
        <f t="shared" si="73"/>
        <v>88974.53930656309</v>
      </c>
      <c r="G903" s="10">
        <f t="shared" si="74"/>
        <v>1067694.471678757</v>
      </c>
    </row>
    <row r="904" spans="2:7" ht="13.5">
      <c r="B904" s="15">
        <v>37</v>
      </c>
      <c r="C904" s="16">
        <f t="shared" si="70"/>
        <v>70003.83537731292</v>
      </c>
      <c r="D904" s="16">
        <f t="shared" si="71"/>
        <v>18970.703929250176</v>
      </c>
      <c r="E904" s="16">
        <f t="shared" si="72"/>
        <v>11312418.522172794</v>
      </c>
      <c r="F904" s="16">
        <f t="shared" si="73"/>
        <v>88974.53930656309</v>
      </c>
      <c r="G904" s="10">
        <f t="shared" si="74"/>
        <v>1067694.471678757</v>
      </c>
    </row>
    <row r="905" spans="2:7" ht="13.5">
      <c r="B905" s="15">
        <v>38</v>
      </c>
      <c r="C905" s="16">
        <f t="shared" si="70"/>
        <v>70120.50843627511</v>
      </c>
      <c r="D905" s="16">
        <f t="shared" si="71"/>
        <v>18854.03087028799</v>
      </c>
      <c r="E905" s="16">
        <f t="shared" si="72"/>
        <v>11242298.013736518</v>
      </c>
      <c r="F905" s="16">
        <f t="shared" si="73"/>
        <v>88974.53930656309</v>
      </c>
      <c r="G905" s="10">
        <f t="shared" si="74"/>
        <v>1067694.471678757</v>
      </c>
    </row>
    <row r="906" spans="2:7" ht="13.5">
      <c r="B906" s="15">
        <v>39</v>
      </c>
      <c r="C906" s="16">
        <f t="shared" si="70"/>
        <v>70237.37595033557</v>
      </c>
      <c r="D906" s="16">
        <f t="shared" si="71"/>
        <v>18737.16335622753</v>
      </c>
      <c r="E906" s="16">
        <f t="shared" si="72"/>
        <v>11172060.637786182</v>
      </c>
      <c r="F906" s="16">
        <f t="shared" si="73"/>
        <v>88974.53930656309</v>
      </c>
      <c r="G906" s="10">
        <f t="shared" si="74"/>
        <v>1067694.471678757</v>
      </c>
    </row>
    <row r="907" spans="2:7" ht="13.5">
      <c r="B907" s="15">
        <v>40</v>
      </c>
      <c r="C907" s="16">
        <f t="shared" si="70"/>
        <v>70354.43824358613</v>
      </c>
      <c r="D907" s="16">
        <f t="shared" si="71"/>
        <v>18620.101062976973</v>
      </c>
      <c r="E907" s="16">
        <f t="shared" si="72"/>
        <v>11101706.199542595</v>
      </c>
      <c r="F907" s="16">
        <f t="shared" si="73"/>
        <v>88974.5393065631</v>
      </c>
      <c r="G907" s="10">
        <f t="shared" si="74"/>
        <v>1067694.4716787573</v>
      </c>
    </row>
    <row r="908" spans="2:7" ht="13.5">
      <c r="B908" s="15">
        <v>41</v>
      </c>
      <c r="C908" s="16">
        <f t="shared" si="70"/>
        <v>70471.69564065877</v>
      </c>
      <c r="D908" s="16">
        <f t="shared" si="71"/>
        <v>18502.843665904333</v>
      </c>
      <c r="E908" s="16">
        <f t="shared" si="72"/>
        <v>11031234.503901936</v>
      </c>
      <c r="F908" s="16">
        <f t="shared" si="73"/>
        <v>88974.5393065631</v>
      </c>
      <c r="G908" s="10">
        <f t="shared" si="74"/>
        <v>1067694.4716787573</v>
      </c>
    </row>
    <row r="909" spans="2:7" ht="13.5">
      <c r="B909" s="15">
        <v>42</v>
      </c>
      <c r="C909" s="16">
        <f t="shared" si="70"/>
        <v>70589.14846672653</v>
      </c>
      <c r="D909" s="16">
        <f t="shared" si="71"/>
        <v>18385.390839836564</v>
      </c>
      <c r="E909" s="16">
        <f t="shared" si="72"/>
        <v>10960645.35543521</v>
      </c>
      <c r="F909" s="16">
        <f t="shared" si="73"/>
        <v>88974.53930656309</v>
      </c>
      <c r="G909" s="10">
        <f t="shared" si="74"/>
        <v>1067694.471678757</v>
      </c>
    </row>
    <row r="910" spans="2:7" ht="13.5">
      <c r="B910" s="15">
        <v>43</v>
      </c>
      <c r="C910" s="16">
        <f t="shared" si="70"/>
        <v>70706.7970475044</v>
      </c>
      <c r="D910" s="16">
        <f t="shared" si="71"/>
        <v>18267.742259058687</v>
      </c>
      <c r="E910" s="16">
        <f t="shared" si="72"/>
        <v>10889938.558387704</v>
      </c>
      <c r="F910" s="16">
        <f t="shared" si="73"/>
        <v>88974.53930656309</v>
      </c>
      <c r="G910" s="10">
        <f t="shared" si="74"/>
        <v>1067694.471678757</v>
      </c>
    </row>
    <row r="911" spans="2:7" ht="13.5">
      <c r="B911" s="15">
        <v>44</v>
      </c>
      <c r="C911" s="16">
        <f t="shared" si="70"/>
        <v>70824.64170925025</v>
      </c>
      <c r="D911" s="16">
        <f t="shared" si="71"/>
        <v>18149.897597312844</v>
      </c>
      <c r="E911" s="16">
        <f t="shared" si="72"/>
        <v>10819113.916678455</v>
      </c>
      <c r="F911" s="16">
        <f t="shared" si="73"/>
        <v>88974.53930656309</v>
      </c>
      <c r="G911" s="10">
        <f t="shared" si="74"/>
        <v>1067694.471678757</v>
      </c>
    </row>
    <row r="912" spans="2:7" ht="13.5">
      <c r="B912" s="15">
        <v>45</v>
      </c>
      <c r="C912" s="16">
        <f t="shared" si="70"/>
        <v>70942.68277876568</v>
      </c>
      <c r="D912" s="16">
        <f t="shared" si="71"/>
        <v>18031.85652779743</v>
      </c>
      <c r="E912" s="16">
        <f t="shared" si="72"/>
        <v>10748171.233899688</v>
      </c>
      <c r="F912" s="16">
        <f t="shared" si="73"/>
        <v>88974.5393065631</v>
      </c>
      <c r="G912" s="10">
        <f t="shared" si="74"/>
        <v>1067694.4716787573</v>
      </c>
    </row>
    <row r="913" spans="2:7" ht="13.5">
      <c r="B913" s="15">
        <v>46</v>
      </c>
      <c r="C913" s="16">
        <f t="shared" si="70"/>
        <v>71060.92058339695</v>
      </c>
      <c r="D913" s="16">
        <f t="shared" si="71"/>
        <v>17913.61872316615</v>
      </c>
      <c r="E913" s="16">
        <f t="shared" si="72"/>
        <v>10677110.313316291</v>
      </c>
      <c r="F913" s="16">
        <f t="shared" si="73"/>
        <v>88974.53930656309</v>
      </c>
      <c r="G913" s="10">
        <f t="shared" si="74"/>
        <v>1067694.471678757</v>
      </c>
    </row>
    <row r="914" spans="2:7" ht="13.5">
      <c r="B914" s="15">
        <v>47</v>
      </c>
      <c r="C914" s="16">
        <f t="shared" si="70"/>
        <v>71179.35545103594</v>
      </c>
      <c r="D914" s="16">
        <f t="shared" si="71"/>
        <v>17795.183855527157</v>
      </c>
      <c r="E914" s="16">
        <f t="shared" si="72"/>
        <v>10605930.957865255</v>
      </c>
      <c r="F914" s="16">
        <f t="shared" si="73"/>
        <v>88974.53930656309</v>
      </c>
      <c r="G914" s="10">
        <f t="shared" si="74"/>
        <v>1067694.471678757</v>
      </c>
    </row>
    <row r="915" spans="2:7" ht="13.5">
      <c r="B915" s="15">
        <v>48</v>
      </c>
      <c r="C915" s="16">
        <f t="shared" si="70"/>
        <v>71297.98771012099</v>
      </c>
      <c r="D915" s="16">
        <f t="shared" si="71"/>
        <v>17676.5515964421</v>
      </c>
      <c r="E915" s="16">
        <f t="shared" si="72"/>
        <v>10534632.970155135</v>
      </c>
      <c r="F915" s="16">
        <f t="shared" si="73"/>
        <v>88974.53930656309</v>
      </c>
      <c r="G915" s="10">
        <f t="shared" si="74"/>
        <v>1067694.471678757</v>
      </c>
    </row>
    <row r="916" spans="2:7" ht="13.5">
      <c r="B916" s="15">
        <v>49</v>
      </c>
      <c r="C916" s="16">
        <f t="shared" si="70"/>
        <v>71416.81768963786</v>
      </c>
      <c r="D916" s="16">
        <f t="shared" si="71"/>
        <v>17557.721616925228</v>
      </c>
      <c r="E916" s="16">
        <f t="shared" si="72"/>
        <v>10463216.152465496</v>
      </c>
      <c r="F916" s="16">
        <f t="shared" si="73"/>
        <v>88974.53930656309</v>
      </c>
      <c r="G916" s="10">
        <f t="shared" si="74"/>
        <v>1067694.471678757</v>
      </c>
    </row>
    <row r="917" spans="2:7" ht="13.5">
      <c r="B917" s="15">
        <v>50</v>
      </c>
      <c r="C917" s="16">
        <f t="shared" si="70"/>
        <v>71535.8457191206</v>
      </c>
      <c r="D917" s="16">
        <f t="shared" si="71"/>
        <v>17438.6935874425</v>
      </c>
      <c r="E917" s="16">
        <f t="shared" si="72"/>
        <v>10391680.306746375</v>
      </c>
      <c r="F917" s="16">
        <f t="shared" si="73"/>
        <v>88974.53930656309</v>
      </c>
      <c r="G917" s="10">
        <f t="shared" si="74"/>
        <v>1067694.471678757</v>
      </c>
    </row>
    <row r="918" spans="2:7" ht="13.5">
      <c r="B918" s="15">
        <v>51</v>
      </c>
      <c r="C918" s="16">
        <f t="shared" si="70"/>
        <v>71655.07212865246</v>
      </c>
      <c r="D918" s="16">
        <f t="shared" si="71"/>
        <v>17319.467177910632</v>
      </c>
      <c r="E918" s="16">
        <f t="shared" si="72"/>
        <v>10320025.234617723</v>
      </c>
      <c r="F918" s="16">
        <f t="shared" si="73"/>
        <v>88974.53930656309</v>
      </c>
      <c r="G918" s="10">
        <f t="shared" si="74"/>
        <v>1067694.471678757</v>
      </c>
    </row>
    <row r="919" spans="2:7" ht="13.5">
      <c r="B919" s="15">
        <v>52</v>
      </c>
      <c r="C919" s="16">
        <f t="shared" si="70"/>
        <v>71774.49724886689</v>
      </c>
      <c r="D919" s="16">
        <f t="shared" si="71"/>
        <v>17200.042057696213</v>
      </c>
      <c r="E919" s="16">
        <f t="shared" si="72"/>
        <v>10248250.737368856</v>
      </c>
      <c r="F919" s="16">
        <f t="shared" si="73"/>
        <v>88974.53930656309</v>
      </c>
      <c r="G919" s="10">
        <f t="shared" si="74"/>
        <v>1067694.471678757</v>
      </c>
    </row>
    <row r="920" spans="2:7" ht="13.5">
      <c r="B920" s="15">
        <v>53</v>
      </c>
      <c r="C920" s="16">
        <f t="shared" si="70"/>
        <v>71894.12141094833</v>
      </c>
      <c r="D920" s="16">
        <f t="shared" si="71"/>
        <v>17080.41789561477</v>
      </c>
      <c r="E920" s="16">
        <f t="shared" si="72"/>
        <v>10176356.615957906</v>
      </c>
      <c r="F920" s="16">
        <f t="shared" si="73"/>
        <v>88974.53930656309</v>
      </c>
      <c r="G920" s="10">
        <f t="shared" si="74"/>
        <v>1067694.471678757</v>
      </c>
    </row>
    <row r="921" spans="2:7" ht="13.5">
      <c r="B921" s="15">
        <v>54</v>
      </c>
      <c r="C921" s="16">
        <f t="shared" si="70"/>
        <v>72013.94494663324</v>
      </c>
      <c r="D921" s="16">
        <f t="shared" si="71"/>
        <v>16960.59435992985</v>
      </c>
      <c r="E921" s="16">
        <f t="shared" si="72"/>
        <v>10104342.671011273</v>
      </c>
      <c r="F921" s="16">
        <f t="shared" si="73"/>
        <v>88974.53930656309</v>
      </c>
      <c r="G921" s="10">
        <f t="shared" si="74"/>
        <v>1067694.471678757</v>
      </c>
    </row>
    <row r="922" spans="2:7" ht="13.5">
      <c r="B922" s="15">
        <v>55</v>
      </c>
      <c r="C922" s="16">
        <f t="shared" si="70"/>
        <v>72133.96818821097</v>
      </c>
      <c r="D922" s="16">
        <f t="shared" si="71"/>
        <v>16840.57111835213</v>
      </c>
      <c r="E922" s="16">
        <f t="shared" si="72"/>
        <v>10032208.702823061</v>
      </c>
      <c r="F922" s="16">
        <f t="shared" si="73"/>
        <v>88974.5393065631</v>
      </c>
      <c r="G922" s="10">
        <f t="shared" si="74"/>
        <v>1067694.4716787573</v>
      </c>
    </row>
    <row r="923" spans="2:7" ht="13.5">
      <c r="B923" s="15">
        <v>56</v>
      </c>
      <c r="C923" s="16">
        <f t="shared" si="70"/>
        <v>72254.19146852464</v>
      </c>
      <c r="D923" s="16">
        <f t="shared" si="71"/>
        <v>16720.347838038448</v>
      </c>
      <c r="E923" s="16">
        <f t="shared" si="72"/>
        <v>9959954.511354538</v>
      </c>
      <c r="F923" s="16">
        <f t="shared" si="73"/>
        <v>88974.53930656309</v>
      </c>
      <c r="G923" s="10">
        <f t="shared" si="74"/>
        <v>1067694.471678757</v>
      </c>
    </row>
    <row r="924" spans="2:7" ht="13.5">
      <c r="B924" s="15">
        <v>57</v>
      </c>
      <c r="C924" s="16">
        <f t="shared" si="70"/>
        <v>72374.61512097219</v>
      </c>
      <c r="D924" s="16">
        <f t="shared" si="71"/>
        <v>16599.924185590902</v>
      </c>
      <c r="E924" s="16">
        <f t="shared" si="72"/>
        <v>9887579.896233566</v>
      </c>
      <c r="F924" s="16">
        <f t="shared" si="73"/>
        <v>88974.53930656309</v>
      </c>
      <c r="G924" s="10">
        <f t="shared" si="74"/>
        <v>1067694.471678757</v>
      </c>
    </row>
    <row r="925" spans="2:7" ht="13.5">
      <c r="B925" s="15">
        <v>58</v>
      </c>
      <c r="C925" s="16">
        <f t="shared" si="70"/>
        <v>72495.23947950715</v>
      </c>
      <c r="D925" s="16">
        <f t="shared" si="71"/>
        <v>16479.299827055955</v>
      </c>
      <c r="E925" s="16">
        <f t="shared" si="72"/>
        <v>9815084.65675406</v>
      </c>
      <c r="F925" s="16">
        <f t="shared" si="73"/>
        <v>88974.53930656309</v>
      </c>
      <c r="G925" s="10">
        <f t="shared" si="74"/>
        <v>1067694.471678757</v>
      </c>
    </row>
    <row r="926" spans="2:7" ht="13.5">
      <c r="B926" s="15">
        <v>59</v>
      </c>
      <c r="C926" s="16">
        <f t="shared" si="70"/>
        <v>72616.06487863966</v>
      </c>
      <c r="D926" s="16">
        <f t="shared" si="71"/>
        <v>16358.47442792344</v>
      </c>
      <c r="E926" s="16">
        <f t="shared" si="72"/>
        <v>9742468.59187542</v>
      </c>
      <c r="F926" s="16">
        <f t="shared" si="73"/>
        <v>88974.5393065631</v>
      </c>
      <c r="G926" s="10">
        <f t="shared" si="74"/>
        <v>1067694.4716787573</v>
      </c>
    </row>
    <row r="927" spans="2:7" ht="13.5">
      <c r="B927" s="15">
        <v>60</v>
      </c>
      <c r="C927" s="16">
        <f t="shared" si="70"/>
        <v>72737.0916534374</v>
      </c>
      <c r="D927" s="16">
        <f t="shared" si="71"/>
        <v>16237.447653125706</v>
      </c>
      <c r="E927" s="16">
        <f t="shared" si="72"/>
        <v>9669731.500221983</v>
      </c>
      <c r="F927" s="16">
        <f t="shared" si="73"/>
        <v>88974.5393065631</v>
      </c>
      <c r="G927" s="10">
        <f t="shared" si="74"/>
        <v>1067694.4716787573</v>
      </c>
    </row>
    <row r="928" spans="2:7" ht="13.5">
      <c r="B928" s="15">
        <v>61</v>
      </c>
      <c r="C928" s="16">
        <f t="shared" si="70"/>
        <v>72858.32013952645</v>
      </c>
      <c r="D928" s="16">
        <f t="shared" si="71"/>
        <v>16116.219167036645</v>
      </c>
      <c r="E928" s="16">
        <f t="shared" si="72"/>
        <v>9596873.180082455</v>
      </c>
      <c r="F928" s="16">
        <f t="shared" si="73"/>
        <v>88974.53930656309</v>
      </c>
      <c r="G928" s="10">
        <f t="shared" si="74"/>
        <v>1067694.471678757</v>
      </c>
    </row>
    <row r="929" spans="2:7" ht="13.5">
      <c r="B929" s="15">
        <v>62</v>
      </c>
      <c r="C929" s="16">
        <f t="shared" si="70"/>
        <v>72979.75067309233</v>
      </c>
      <c r="D929" s="16">
        <f t="shared" si="71"/>
        <v>15994.788633470765</v>
      </c>
      <c r="E929" s="16">
        <f t="shared" si="72"/>
        <v>9523893.429409362</v>
      </c>
      <c r="F929" s="16">
        <f t="shared" si="73"/>
        <v>88974.53930656309</v>
      </c>
      <c r="G929" s="10">
        <f t="shared" si="74"/>
        <v>1067694.471678757</v>
      </c>
    </row>
    <row r="930" spans="2:7" ht="13.5">
      <c r="B930" s="15">
        <v>63</v>
      </c>
      <c r="C930" s="16">
        <f t="shared" si="70"/>
        <v>73101.38359088081</v>
      </c>
      <c r="D930" s="16">
        <f t="shared" si="71"/>
        <v>15873.155715682278</v>
      </c>
      <c r="E930" s="16">
        <f t="shared" si="72"/>
        <v>9450792.045818482</v>
      </c>
      <c r="F930" s="16">
        <f t="shared" si="73"/>
        <v>88974.53930656309</v>
      </c>
      <c r="G930" s="10">
        <f t="shared" si="74"/>
        <v>1067694.471678757</v>
      </c>
    </row>
    <row r="931" spans="2:7" ht="13.5">
      <c r="B931" s="15">
        <v>64</v>
      </c>
      <c r="C931" s="16">
        <f t="shared" si="70"/>
        <v>73223.21923019896</v>
      </c>
      <c r="D931" s="16">
        <f t="shared" si="71"/>
        <v>15751.320076364147</v>
      </c>
      <c r="E931" s="16">
        <f t="shared" si="72"/>
        <v>9377568.826588282</v>
      </c>
      <c r="F931" s="16">
        <f t="shared" si="73"/>
        <v>88974.5393065631</v>
      </c>
      <c r="G931" s="10">
        <f t="shared" si="74"/>
        <v>1067694.4716787573</v>
      </c>
    </row>
    <row r="932" spans="2:7" ht="13.5">
      <c r="B932" s="15">
        <v>65</v>
      </c>
      <c r="C932" s="16">
        <f t="shared" si="70"/>
        <v>73345.25792891595</v>
      </c>
      <c r="D932" s="16">
        <f t="shared" si="71"/>
        <v>15629.281377647145</v>
      </c>
      <c r="E932" s="16">
        <f t="shared" si="72"/>
        <v>9304223.568659367</v>
      </c>
      <c r="F932" s="16">
        <f t="shared" si="73"/>
        <v>88974.53930656309</v>
      </c>
      <c r="G932" s="10">
        <f t="shared" si="74"/>
        <v>1067694.471678757</v>
      </c>
    </row>
    <row r="933" spans="2:7" ht="13.5">
      <c r="B933" s="15">
        <v>66</v>
      </c>
      <c r="C933" s="16">
        <f aca="true" t="shared" si="75" ref="C933:C996">PPMT(C$864/12,B933,D$864*12,B$864*-1,0,0)</f>
        <v>73467.50002546413</v>
      </c>
      <c r="D933" s="16">
        <f aca="true" t="shared" si="76" ref="D933:D996">IPMT(C$864/12,B933,D$864*12,B$864*-1,0)</f>
        <v>15507.039281098949</v>
      </c>
      <c r="E933" s="16">
        <f aca="true" t="shared" si="77" ref="E933:E996">E932-C933</f>
        <v>9230756.068633903</v>
      </c>
      <c r="F933" s="16">
        <f aca="true" t="shared" si="78" ref="F933:F996">SUM(C933:D933)</f>
        <v>88974.53930656308</v>
      </c>
      <c r="G933" s="10">
        <f aca="true" t="shared" si="79" ref="G933:G996">F933*12</f>
        <v>1067694.4716787569</v>
      </c>
    </row>
    <row r="934" spans="2:7" ht="13.5">
      <c r="B934" s="15">
        <v>67</v>
      </c>
      <c r="C934" s="16">
        <f t="shared" si="75"/>
        <v>73589.94585883991</v>
      </c>
      <c r="D934" s="16">
        <f t="shared" si="76"/>
        <v>15384.593447723179</v>
      </c>
      <c r="E934" s="16">
        <f t="shared" si="77"/>
        <v>9157166.122775063</v>
      </c>
      <c r="F934" s="16">
        <f t="shared" si="78"/>
        <v>88974.53930656309</v>
      </c>
      <c r="G934" s="10">
        <f t="shared" si="79"/>
        <v>1067694.471678757</v>
      </c>
    </row>
    <row r="935" spans="2:7" ht="13.5">
      <c r="B935" s="15">
        <v>68</v>
      </c>
      <c r="C935" s="16">
        <f t="shared" si="75"/>
        <v>73712.59576860465</v>
      </c>
      <c r="D935" s="16">
        <f t="shared" si="76"/>
        <v>15261.943537958445</v>
      </c>
      <c r="E935" s="16">
        <f t="shared" si="77"/>
        <v>9083453.527006458</v>
      </c>
      <c r="F935" s="16">
        <f t="shared" si="78"/>
        <v>88974.53930656309</v>
      </c>
      <c r="G935" s="10">
        <f t="shared" si="79"/>
        <v>1067694.471678757</v>
      </c>
    </row>
    <row r="936" spans="2:7" ht="13.5">
      <c r="B936" s="15">
        <v>69</v>
      </c>
      <c r="C936" s="16">
        <f t="shared" si="75"/>
        <v>73835.45009488566</v>
      </c>
      <c r="D936" s="16">
        <f t="shared" si="76"/>
        <v>15139.089211677438</v>
      </c>
      <c r="E936" s="16">
        <f t="shared" si="77"/>
        <v>9009618.076911572</v>
      </c>
      <c r="F936" s="16">
        <f t="shared" si="78"/>
        <v>88974.53930656309</v>
      </c>
      <c r="G936" s="10">
        <f t="shared" si="79"/>
        <v>1067694.471678757</v>
      </c>
    </row>
    <row r="937" spans="2:7" ht="13.5">
      <c r="B937" s="15">
        <v>70</v>
      </c>
      <c r="C937" s="16">
        <f t="shared" si="75"/>
        <v>73958.50917837713</v>
      </c>
      <c r="D937" s="16">
        <f t="shared" si="76"/>
        <v>15016.030128185961</v>
      </c>
      <c r="E937" s="16">
        <f t="shared" si="77"/>
        <v>8935659.567733195</v>
      </c>
      <c r="F937" s="16">
        <f t="shared" si="78"/>
        <v>88974.53930656309</v>
      </c>
      <c r="G937" s="10">
        <f t="shared" si="79"/>
        <v>1067694.471678757</v>
      </c>
    </row>
    <row r="938" spans="2:7" ht="13.5">
      <c r="B938" s="15">
        <v>71</v>
      </c>
      <c r="C938" s="16">
        <f t="shared" si="75"/>
        <v>74081.7733603411</v>
      </c>
      <c r="D938" s="16">
        <f t="shared" si="76"/>
        <v>14892.765946222002</v>
      </c>
      <c r="E938" s="16">
        <f t="shared" si="77"/>
        <v>8861577.794372853</v>
      </c>
      <c r="F938" s="16">
        <f t="shared" si="78"/>
        <v>88974.5393065631</v>
      </c>
      <c r="G938" s="10">
        <f t="shared" si="79"/>
        <v>1067694.4716787573</v>
      </c>
    </row>
    <row r="939" spans="2:7" ht="13.5">
      <c r="B939" s="15">
        <v>72</v>
      </c>
      <c r="C939" s="16">
        <f t="shared" si="75"/>
        <v>74205.24298260834</v>
      </c>
      <c r="D939" s="16">
        <f t="shared" si="76"/>
        <v>14769.296323954764</v>
      </c>
      <c r="E939" s="16">
        <f t="shared" si="77"/>
        <v>8787372.551390244</v>
      </c>
      <c r="F939" s="16">
        <f t="shared" si="78"/>
        <v>88974.5393065631</v>
      </c>
      <c r="G939" s="10">
        <f t="shared" si="79"/>
        <v>1067694.4716787573</v>
      </c>
    </row>
    <row r="940" spans="2:7" ht="13.5">
      <c r="B940" s="15">
        <v>73</v>
      </c>
      <c r="C940" s="16">
        <f t="shared" si="75"/>
        <v>74328.91838757934</v>
      </c>
      <c r="D940" s="16">
        <f t="shared" si="76"/>
        <v>14645.62091898375</v>
      </c>
      <c r="E940" s="16">
        <f t="shared" si="77"/>
        <v>8713043.633002665</v>
      </c>
      <c r="F940" s="16">
        <f t="shared" si="78"/>
        <v>88974.53930656309</v>
      </c>
      <c r="G940" s="10">
        <f t="shared" si="79"/>
        <v>1067694.471678757</v>
      </c>
    </row>
    <row r="941" spans="2:7" ht="13.5">
      <c r="B941" s="15">
        <v>74</v>
      </c>
      <c r="C941" s="16">
        <f t="shared" si="75"/>
        <v>74452.79991822531</v>
      </c>
      <c r="D941" s="16">
        <f t="shared" si="76"/>
        <v>14521.739388337788</v>
      </c>
      <c r="E941" s="16">
        <f t="shared" si="77"/>
        <v>8638590.83308444</v>
      </c>
      <c r="F941" s="16">
        <f t="shared" si="78"/>
        <v>88974.53930656309</v>
      </c>
      <c r="G941" s="10">
        <f t="shared" si="79"/>
        <v>1067694.471678757</v>
      </c>
    </row>
    <row r="942" spans="2:7" ht="13.5">
      <c r="B942" s="15">
        <v>75</v>
      </c>
      <c r="C942" s="16">
        <f t="shared" si="75"/>
        <v>74576.887918089</v>
      </c>
      <c r="D942" s="16">
        <f t="shared" si="76"/>
        <v>14397.651388474074</v>
      </c>
      <c r="E942" s="16">
        <f t="shared" si="77"/>
        <v>8564013.945166351</v>
      </c>
      <c r="F942" s="16">
        <f t="shared" si="78"/>
        <v>88974.53930656308</v>
      </c>
      <c r="G942" s="10">
        <f t="shared" si="79"/>
        <v>1067694.4716787569</v>
      </c>
    </row>
    <row r="943" spans="2:7" ht="13.5">
      <c r="B943" s="15">
        <v>76</v>
      </c>
      <c r="C943" s="16">
        <f t="shared" si="75"/>
        <v>74701.18273128584</v>
      </c>
      <c r="D943" s="16">
        <f t="shared" si="76"/>
        <v>14273.356575277263</v>
      </c>
      <c r="E943" s="16">
        <f t="shared" si="77"/>
        <v>8489312.762435066</v>
      </c>
      <c r="F943" s="16">
        <f t="shared" si="78"/>
        <v>88974.53930656309</v>
      </c>
      <c r="G943" s="10">
        <f t="shared" si="79"/>
        <v>1067694.471678757</v>
      </c>
    </row>
    <row r="944" spans="2:7" ht="13.5">
      <c r="B944" s="15">
        <v>77</v>
      </c>
      <c r="C944" s="16">
        <f t="shared" si="75"/>
        <v>74825.68470250464</v>
      </c>
      <c r="D944" s="16">
        <f t="shared" si="76"/>
        <v>14148.854604058453</v>
      </c>
      <c r="E944" s="16">
        <f t="shared" si="77"/>
        <v>8414487.077732561</v>
      </c>
      <c r="F944" s="16">
        <f t="shared" si="78"/>
        <v>88974.53930656309</v>
      </c>
      <c r="G944" s="10">
        <f t="shared" si="79"/>
        <v>1067694.471678757</v>
      </c>
    </row>
    <row r="945" spans="2:7" ht="13.5">
      <c r="B945" s="15">
        <v>78</v>
      </c>
      <c r="C945" s="16">
        <f t="shared" si="75"/>
        <v>74950.39417700883</v>
      </c>
      <c r="D945" s="16">
        <f t="shared" si="76"/>
        <v>14024.14512955428</v>
      </c>
      <c r="E945" s="16">
        <f t="shared" si="77"/>
        <v>8339536.683555553</v>
      </c>
      <c r="F945" s="16">
        <f t="shared" si="78"/>
        <v>88974.5393065631</v>
      </c>
      <c r="G945" s="10">
        <f t="shared" si="79"/>
        <v>1067694.4716787573</v>
      </c>
    </row>
    <row r="946" spans="2:7" ht="13.5">
      <c r="B946" s="15">
        <v>79</v>
      </c>
      <c r="C946" s="16">
        <f t="shared" si="75"/>
        <v>75075.31150063717</v>
      </c>
      <c r="D946" s="16">
        <f t="shared" si="76"/>
        <v>13899.227805925932</v>
      </c>
      <c r="E946" s="16">
        <f t="shared" si="77"/>
        <v>8264461.372054916</v>
      </c>
      <c r="F946" s="16">
        <f t="shared" si="78"/>
        <v>88974.53930656309</v>
      </c>
      <c r="G946" s="10">
        <f t="shared" si="79"/>
        <v>1067694.471678757</v>
      </c>
    </row>
    <row r="947" spans="2:7" ht="13.5">
      <c r="B947" s="15">
        <v>80</v>
      </c>
      <c r="C947" s="16">
        <f t="shared" si="75"/>
        <v>75200.4370198049</v>
      </c>
      <c r="D947" s="16">
        <f t="shared" si="76"/>
        <v>13774.102286758201</v>
      </c>
      <c r="E947" s="16">
        <f t="shared" si="77"/>
        <v>8189260.935035111</v>
      </c>
      <c r="F947" s="16">
        <f t="shared" si="78"/>
        <v>88974.5393065631</v>
      </c>
      <c r="G947" s="10">
        <f t="shared" si="79"/>
        <v>1067694.4716787573</v>
      </c>
    </row>
    <row r="948" spans="2:7" ht="13.5">
      <c r="B948" s="15">
        <v>81</v>
      </c>
      <c r="C948" s="16">
        <f t="shared" si="75"/>
        <v>75325.77108150457</v>
      </c>
      <c r="D948" s="16">
        <f t="shared" si="76"/>
        <v>13648.768225058526</v>
      </c>
      <c r="E948" s="16">
        <f t="shared" si="77"/>
        <v>8113935.163953607</v>
      </c>
      <c r="F948" s="16">
        <f t="shared" si="78"/>
        <v>88974.53930656309</v>
      </c>
      <c r="G948" s="10">
        <f t="shared" si="79"/>
        <v>1067694.471678757</v>
      </c>
    </row>
    <row r="949" spans="2:7" ht="13.5">
      <c r="B949" s="15">
        <v>82</v>
      </c>
      <c r="C949" s="16">
        <f t="shared" si="75"/>
        <v>75451.31403330708</v>
      </c>
      <c r="D949" s="16">
        <f t="shared" si="76"/>
        <v>13523.225273256017</v>
      </c>
      <c r="E949" s="16">
        <f t="shared" si="77"/>
        <v>8038483.8499203</v>
      </c>
      <c r="F949" s="16">
        <f t="shared" si="78"/>
        <v>88974.53930656309</v>
      </c>
      <c r="G949" s="10">
        <f t="shared" si="79"/>
        <v>1067694.471678757</v>
      </c>
    </row>
    <row r="950" spans="2:7" ht="13.5">
      <c r="B950" s="15">
        <v>83</v>
      </c>
      <c r="C950" s="16">
        <f t="shared" si="75"/>
        <v>75577.06622336259</v>
      </c>
      <c r="D950" s="16">
        <f t="shared" si="76"/>
        <v>13397.473083200506</v>
      </c>
      <c r="E950" s="16">
        <f t="shared" si="77"/>
        <v>7962906.783696937</v>
      </c>
      <c r="F950" s="16">
        <f t="shared" si="78"/>
        <v>88974.53930656309</v>
      </c>
      <c r="G950" s="10">
        <f t="shared" si="79"/>
        <v>1067694.471678757</v>
      </c>
    </row>
    <row r="951" spans="2:7" ht="13.5">
      <c r="B951" s="15">
        <v>84</v>
      </c>
      <c r="C951" s="16">
        <f t="shared" si="75"/>
        <v>75703.02800040152</v>
      </c>
      <c r="D951" s="16">
        <f t="shared" si="76"/>
        <v>13271.51130616157</v>
      </c>
      <c r="E951" s="16">
        <f t="shared" si="77"/>
        <v>7887203.755696536</v>
      </c>
      <c r="F951" s="16">
        <f t="shared" si="78"/>
        <v>88974.53930656309</v>
      </c>
      <c r="G951" s="10">
        <f t="shared" si="79"/>
        <v>1067694.471678757</v>
      </c>
    </row>
    <row r="952" spans="2:7" ht="13.5">
      <c r="B952" s="15">
        <v>85</v>
      </c>
      <c r="C952" s="16">
        <f t="shared" si="75"/>
        <v>75829.19971373552</v>
      </c>
      <c r="D952" s="16">
        <f t="shared" si="76"/>
        <v>13145.339592827568</v>
      </c>
      <c r="E952" s="16">
        <f t="shared" si="77"/>
        <v>7811374.5559828</v>
      </c>
      <c r="F952" s="16">
        <f t="shared" si="78"/>
        <v>88974.53930656309</v>
      </c>
      <c r="G952" s="10">
        <f t="shared" si="79"/>
        <v>1067694.471678757</v>
      </c>
    </row>
    <row r="953" spans="2:7" ht="13.5">
      <c r="B953" s="15">
        <v>86</v>
      </c>
      <c r="C953" s="16">
        <f t="shared" si="75"/>
        <v>75955.58171325842</v>
      </c>
      <c r="D953" s="16">
        <f t="shared" si="76"/>
        <v>13018.957593304674</v>
      </c>
      <c r="E953" s="16">
        <f t="shared" si="77"/>
        <v>7735418.974269542</v>
      </c>
      <c r="F953" s="16">
        <f t="shared" si="78"/>
        <v>88974.53930656309</v>
      </c>
      <c r="G953" s="10">
        <f t="shared" si="79"/>
        <v>1067694.471678757</v>
      </c>
    </row>
    <row r="954" spans="2:7" ht="13.5">
      <c r="B954" s="15">
        <v>87</v>
      </c>
      <c r="C954" s="16">
        <f t="shared" si="75"/>
        <v>76082.17434944719</v>
      </c>
      <c r="D954" s="16">
        <f t="shared" si="76"/>
        <v>12892.36495711591</v>
      </c>
      <c r="E954" s="16">
        <f t="shared" si="77"/>
        <v>7659336.799920095</v>
      </c>
      <c r="F954" s="16">
        <f t="shared" si="78"/>
        <v>88974.53930656309</v>
      </c>
      <c r="G954" s="10">
        <f t="shared" si="79"/>
        <v>1067694.471678757</v>
      </c>
    </row>
    <row r="955" spans="2:7" ht="13.5">
      <c r="B955" s="15">
        <v>88</v>
      </c>
      <c r="C955" s="16">
        <f t="shared" si="75"/>
        <v>76208.97797336293</v>
      </c>
      <c r="D955" s="16">
        <f t="shared" si="76"/>
        <v>12765.561333200165</v>
      </c>
      <c r="E955" s="16">
        <f t="shared" si="77"/>
        <v>7583127.821946732</v>
      </c>
      <c r="F955" s="16">
        <f t="shared" si="78"/>
        <v>88974.53930656309</v>
      </c>
      <c r="G955" s="10">
        <f t="shared" si="79"/>
        <v>1067694.471678757</v>
      </c>
    </row>
    <row r="956" spans="2:7" ht="13.5">
      <c r="B956" s="15">
        <v>89</v>
      </c>
      <c r="C956" s="16">
        <f t="shared" si="75"/>
        <v>76335.99293665188</v>
      </c>
      <c r="D956" s="16">
        <f t="shared" si="76"/>
        <v>12638.546369911228</v>
      </c>
      <c r="E956" s="16">
        <f t="shared" si="77"/>
        <v>7506791.82901008</v>
      </c>
      <c r="F956" s="16">
        <f t="shared" si="78"/>
        <v>88974.5393065631</v>
      </c>
      <c r="G956" s="10">
        <f t="shared" si="79"/>
        <v>1067694.4716787573</v>
      </c>
    </row>
    <row r="957" spans="2:7" ht="13.5">
      <c r="B957" s="15">
        <v>90</v>
      </c>
      <c r="C957" s="16">
        <f t="shared" si="75"/>
        <v>76463.21959154628</v>
      </c>
      <c r="D957" s="16">
        <f t="shared" si="76"/>
        <v>12511.319715016807</v>
      </c>
      <c r="E957" s="16">
        <f t="shared" si="77"/>
        <v>7430328.609418534</v>
      </c>
      <c r="F957" s="16">
        <f t="shared" si="78"/>
        <v>88974.53930656309</v>
      </c>
      <c r="G957" s="10">
        <f t="shared" si="79"/>
        <v>1067694.471678757</v>
      </c>
    </row>
    <row r="958" spans="2:7" ht="13.5">
      <c r="B958" s="15">
        <v>91</v>
      </c>
      <c r="C958" s="16">
        <f t="shared" si="75"/>
        <v>76590.65829086553</v>
      </c>
      <c r="D958" s="16">
        <f t="shared" si="76"/>
        <v>12383.881015697561</v>
      </c>
      <c r="E958" s="16">
        <f t="shared" si="77"/>
        <v>7353737.951127668</v>
      </c>
      <c r="F958" s="16">
        <f t="shared" si="78"/>
        <v>88974.53930656309</v>
      </c>
      <c r="G958" s="10">
        <f t="shared" si="79"/>
        <v>1067694.471678757</v>
      </c>
    </row>
    <row r="959" spans="2:7" ht="13.5">
      <c r="B959" s="15">
        <v>92</v>
      </c>
      <c r="C959" s="16">
        <f t="shared" si="75"/>
        <v>76718.30938801698</v>
      </c>
      <c r="D959" s="16">
        <f t="shared" si="76"/>
        <v>12256.22991854612</v>
      </c>
      <c r="E959" s="16">
        <f t="shared" si="77"/>
        <v>7277019.641739651</v>
      </c>
      <c r="F959" s="16">
        <f t="shared" si="78"/>
        <v>88974.53930656309</v>
      </c>
      <c r="G959" s="10">
        <f t="shared" si="79"/>
        <v>1067694.471678757</v>
      </c>
    </row>
    <row r="960" spans="2:7" ht="13.5">
      <c r="B960" s="15">
        <v>93</v>
      </c>
      <c r="C960" s="16">
        <f t="shared" si="75"/>
        <v>76846.173236997</v>
      </c>
      <c r="D960" s="16">
        <f t="shared" si="76"/>
        <v>12128.36606956609</v>
      </c>
      <c r="E960" s="16">
        <f t="shared" si="77"/>
        <v>7200173.468502654</v>
      </c>
      <c r="F960" s="16">
        <f t="shared" si="78"/>
        <v>88974.53930656309</v>
      </c>
      <c r="G960" s="10">
        <f t="shared" si="79"/>
        <v>1067694.471678757</v>
      </c>
    </row>
    <row r="961" spans="2:7" ht="13.5">
      <c r="B961" s="15">
        <v>94</v>
      </c>
      <c r="C961" s="16">
        <f t="shared" si="75"/>
        <v>76974.250192392</v>
      </c>
      <c r="D961" s="16">
        <f t="shared" si="76"/>
        <v>12000.289114171097</v>
      </c>
      <c r="E961" s="16">
        <f t="shared" si="77"/>
        <v>7123199.218310262</v>
      </c>
      <c r="F961" s="16">
        <f t="shared" si="78"/>
        <v>88974.5393065631</v>
      </c>
      <c r="G961" s="10">
        <f t="shared" si="79"/>
        <v>1067694.4716787573</v>
      </c>
    </row>
    <row r="962" spans="2:7" ht="13.5">
      <c r="B962" s="15">
        <v>95</v>
      </c>
      <c r="C962" s="16">
        <f t="shared" si="75"/>
        <v>77102.54060937931</v>
      </c>
      <c r="D962" s="16">
        <f t="shared" si="76"/>
        <v>11871.998697183777</v>
      </c>
      <c r="E962" s="16">
        <f t="shared" si="77"/>
        <v>7046096.677700883</v>
      </c>
      <c r="F962" s="16">
        <f t="shared" si="78"/>
        <v>88974.53930656309</v>
      </c>
      <c r="G962" s="10">
        <f t="shared" si="79"/>
        <v>1067694.471678757</v>
      </c>
    </row>
    <row r="963" spans="2:7" ht="13.5">
      <c r="B963" s="15">
        <v>96</v>
      </c>
      <c r="C963" s="16">
        <f t="shared" si="75"/>
        <v>77231.04484372829</v>
      </c>
      <c r="D963" s="16">
        <f t="shared" si="76"/>
        <v>11743.494462834813</v>
      </c>
      <c r="E963" s="16">
        <f t="shared" si="77"/>
        <v>6968865.632857154</v>
      </c>
      <c r="F963" s="16">
        <f t="shared" si="78"/>
        <v>88974.5393065631</v>
      </c>
      <c r="G963" s="10">
        <f t="shared" si="79"/>
        <v>1067694.4716787573</v>
      </c>
    </row>
    <row r="964" spans="2:7" ht="13.5">
      <c r="B964" s="15">
        <v>97</v>
      </c>
      <c r="C964" s="16">
        <f t="shared" si="75"/>
        <v>77359.76325180117</v>
      </c>
      <c r="D964" s="16">
        <f t="shared" si="76"/>
        <v>11614.776054761933</v>
      </c>
      <c r="E964" s="16">
        <f t="shared" si="77"/>
        <v>6891505.869605353</v>
      </c>
      <c r="F964" s="16">
        <f t="shared" si="78"/>
        <v>88974.53930656309</v>
      </c>
      <c r="G964" s="10">
        <f t="shared" si="79"/>
        <v>1067694.471678757</v>
      </c>
    </row>
    <row r="965" spans="2:7" ht="13.5">
      <c r="B965" s="15">
        <v>98</v>
      </c>
      <c r="C965" s="16">
        <f t="shared" si="75"/>
        <v>77488.69619055417</v>
      </c>
      <c r="D965" s="16">
        <f t="shared" si="76"/>
        <v>11485.84311600893</v>
      </c>
      <c r="E965" s="16">
        <f t="shared" si="77"/>
        <v>6814017.173414799</v>
      </c>
      <c r="F965" s="16">
        <f t="shared" si="78"/>
        <v>88974.53930656309</v>
      </c>
      <c r="G965" s="10">
        <f t="shared" si="79"/>
        <v>1067694.471678757</v>
      </c>
    </row>
    <row r="966" spans="2:7" ht="13.5">
      <c r="B966" s="15">
        <v>99</v>
      </c>
      <c r="C966" s="16">
        <f t="shared" si="75"/>
        <v>77617.84401753842</v>
      </c>
      <c r="D966" s="16">
        <f t="shared" si="76"/>
        <v>11356.69528902467</v>
      </c>
      <c r="E966" s="16">
        <f t="shared" si="77"/>
        <v>6736399.329397261</v>
      </c>
      <c r="F966" s="16">
        <f t="shared" si="78"/>
        <v>88974.53930656309</v>
      </c>
      <c r="G966" s="10">
        <f t="shared" si="79"/>
        <v>1067694.471678757</v>
      </c>
    </row>
    <row r="967" spans="2:7" ht="13.5">
      <c r="B967" s="15">
        <v>100</v>
      </c>
      <c r="C967" s="16">
        <f t="shared" si="75"/>
        <v>77747.20709090099</v>
      </c>
      <c r="D967" s="16">
        <f t="shared" si="76"/>
        <v>11227.332215662107</v>
      </c>
      <c r="E967" s="16">
        <f t="shared" si="77"/>
        <v>6658652.12230636</v>
      </c>
      <c r="F967" s="16">
        <f t="shared" si="78"/>
        <v>88974.53930656309</v>
      </c>
      <c r="G967" s="10">
        <f t="shared" si="79"/>
        <v>1067694.471678757</v>
      </c>
    </row>
    <row r="968" spans="2:7" ht="13.5">
      <c r="B968" s="15">
        <v>101</v>
      </c>
      <c r="C968" s="16">
        <f t="shared" si="75"/>
        <v>77876.78576938582</v>
      </c>
      <c r="D968" s="16">
        <f t="shared" si="76"/>
        <v>11097.753537177272</v>
      </c>
      <c r="E968" s="16">
        <f t="shared" si="77"/>
        <v>6580775.336536974</v>
      </c>
      <c r="F968" s="16">
        <f t="shared" si="78"/>
        <v>88974.53930656309</v>
      </c>
      <c r="G968" s="10">
        <f t="shared" si="79"/>
        <v>1067694.471678757</v>
      </c>
    </row>
    <row r="969" spans="2:7" ht="13.5">
      <c r="B969" s="15">
        <v>102</v>
      </c>
      <c r="C969" s="16">
        <f t="shared" si="75"/>
        <v>78006.58041233479</v>
      </c>
      <c r="D969" s="16">
        <f t="shared" si="76"/>
        <v>10967.958894228295</v>
      </c>
      <c r="E969" s="16">
        <f t="shared" si="77"/>
        <v>6502768.756124639</v>
      </c>
      <c r="F969" s="16">
        <f t="shared" si="78"/>
        <v>88974.53930656309</v>
      </c>
      <c r="G969" s="10">
        <f t="shared" si="79"/>
        <v>1067694.471678757</v>
      </c>
    </row>
    <row r="970" spans="2:7" ht="13.5">
      <c r="B970" s="15">
        <v>103</v>
      </c>
      <c r="C970" s="16">
        <f t="shared" si="75"/>
        <v>78136.5913796887</v>
      </c>
      <c r="D970" s="16">
        <f t="shared" si="76"/>
        <v>10837.947926874405</v>
      </c>
      <c r="E970" s="16">
        <f t="shared" si="77"/>
        <v>6424632.16474495</v>
      </c>
      <c r="F970" s="16">
        <f t="shared" si="78"/>
        <v>88974.5393065631</v>
      </c>
      <c r="G970" s="10">
        <f t="shared" si="79"/>
        <v>1067694.4716787573</v>
      </c>
    </row>
    <row r="971" spans="2:7" ht="13.5">
      <c r="B971" s="15">
        <v>104</v>
      </c>
      <c r="C971" s="16">
        <f t="shared" si="75"/>
        <v>78266.81903198817</v>
      </c>
      <c r="D971" s="16">
        <f t="shared" si="76"/>
        <v>10707.720274574924</v>
      </c>
      <c r="E971" s="16">
        <f t="shared" si="77"/>
        <v>6346365.345712962</v>
      </c>
      <c r="F971" s="16">
        <f t="shared" si="78"/>
        <v>88974.53930656309</v>
      </c>
      <c r="G971" s="10">
        <f t="shared" si="79"/>
        <v>1067694.471678757</v>
      </c>
    </row>
    <row r="972" spans="2:7" ht="13.5">
      <c r="B972" s="15">
        <v>105</v>
      </c>
      <c r="C972" s="16">
        <f t="shared" si="75"/>
        <v>78397.26373037482</v>
      </c>
      <c r="D972" s="16">
        <f t="shared" si="76"/>
        <v>10577.275576188278</v>
      </c>
      <c r="E972" s="16">
        <f t="shared" si="77"/>
        <v>6267968.0819825865</v>
      </c>
      <c r="F972" s="16">
        <f t="shared" si="78"/>
        <v>88974.53930656309</v>
      </c>
      <c r="G972" s="10">
        <f t="shared" si="79"/>
        <v>1067694.471678757</v>
      </c>
    </row>
    <row r="973" spans="2:7" ht="13.5">
      <c r="B973" s="15">
        <v>106</v>
      </c>
      <c r="C973" s="16">
        <f t="shared" si="75"/>
        <v>78527.92583659211</v>
      </c>
      <c r="D973" s="16">
        <f t="shared" si="76"/>
        <v>10446.613469970986</v>
      </c>
      <c r="E973" s="16">
        <f t="shared" si="77"/>
        <v>6189440.156145995</v>
      </c>
      <c r="F973" s="16">
        <f t="shared" si="78"/>
        <v>88974.53930656309</v>
      </c>
      <c r="G973" s="10">
        <f t="shared" si="79"/>
        <v>1067694.471678757</v>
      </c>
    </row>
    <row r="974" spans="2:7" ht="13.5">
      <c r="B974" s="15">
        <v>107</v>
      </c>
      <c r="C974" s="16">
        <f t="shared" si="75"/>
        <v>78658.80571298643</v>
      </c>
      <c r="D974" s="16">
        <f t="shared" si="76"/>
        <v>10315.733593576666</v>
      </c>
      <c r="E974" s="16">
        <f t="shared" si="77"/>
        <v>6110781.350433008</v>
      </c>
      <c r="F974" s="16">
        <f t="shared" si="78"/>
        <v>88974.53930656309</v>
      </c>
      <c r="G974" s="10">
        <f t="shared" si="79"/>
        <v>1067694.471678757</v>
      </c>
    </row>
    <row r="975" spans="2:7" ht="13.5">
      <c r="B975" s="15">
        <v>108</v>
      </c>
      <c r="C975" s="16">
        <f t="shared" si="75"/>
        <v>78789.90372250808</v>
      </c>
      <c r="D975" s="16">
        <f t="shared" si="76"/>
        <v>10184.635584055022</v>
      </c>
      <c r="E975" s="16">
        <f t="shared" si="77"/>
        <v>6031991.4467105</v>
      </c>
      <c r="F975" s="16">
        <f t="shared" si="78"/>
        <v>88974.5393065631</v>
      </c>
      <c r="G975" s="10">
        <f t="shared" si="79"/>
        <v>1067694.4716787573</v>
      </c>
    </row>
    <row r="976" spans="2:7" ht="13.5">
      <c r="B976" s="15">
        <v>109</v>
      </c>
      <c r="C976" s="16">
        <f t="shared" si="75"/>
        <v>78921.22022871225</v>
      </c>
      <c r="D976" s="16">
        <f t="shared" si="76"/>
        <v>10053.319077850841</v>
      </c>
      <c r="E976" s="16">
        <f t="shared" si="77"/>
        <v>5953070.226481788</v>
      </c>
      <c r="F976" s="16">
        <f t="shared" si="78"/>
        <v>88974.53930656309</v>
      </c>
      <c r="G976" s="10">
        <f t="shared" si="79"/>
        <v>1067694.471678757</v>
      </c>
    </row>
    <row r="977" spans="2:7" ht="13.5">
      <c r="B977" s="15">
        <v>110</v>
      </c>
      <c r="C977" s="16">
        <f t="shared" si="75"/>
        <v>79052.75559576011</v>
      </c>
      <c r="D977" s="16">
        <f t="shared" si="76"/>
        <v>9921.783710802987</v>
      </c>
      <c r="E977" s="16">
        <f t="shared" si="77"/>
        <v>5874017.470886027</v>
      </c>
      <c r="F977" s="16">
        <f t="shared" si="78"/>
        <v>88974.5393065631</v>
      </c>
      <c r="G977" s="10">
        <f t="shared" si="79"/>
        <v>1067694.4716787573</v>
      </c>
    </row>
    <row r="978" spans="2:7" ht="13.5">
      <c r="B978" s="15">
        <v>111</v>
      </c>
      <c r="C978" s="16">
        <f t="shared" si="75"/>
        <v>79184.5101884197</v>
      </c>
      <c r="D978" s="16">
        <f t="shared" si="76"/>
        <v>9790.029118143388</v>
      </c>
      <c r="E978" s="16">
        <f t="shared" si="77"/>
        <v>5794832.960697608</v>
      </c>
      <c r="F978" s="16">
        <f t="shared" si="78"/>
        <v>88974.53930656309</v>
      </c>
      <c r="G978" s="10">
        <f t="shared" si="79"/>
        <v>1067694.471678757</v>
      </c>
    </row>
    <row r="979" spans="2:7" ht="13.5">
      <c r="B979" s="15">
        <v>112</v>
      </c>
      <c r="C979" s="16">
        <f t="shared" si="75"/>
        <v>79316.48437206708</v>
      </c>
      <c r="D979" s="16">
        <f t="shared" si="76"/>
        <v>9658.054934496022</v>
      </c>
      <c r="E979" s="16">
        <f t="shared" si="77"/>
        <v>5715516.476325541</v>
      </c>
      <c r="F979" s="16">
        <f t="shared" si="78"/>
        <v>88974.53930656309</v>
      </c>
      <c r="G979" s="10">
        <f t="shared" si="79"/>
        <v>1067694.471678757</v>
      </c>
    </row>
    <row r="980" spans="2:7" ht="13.5">
      <c r="B980" s="15">
        <v>113</v>
      </c>
      <c r="C980" s="16">
        <f t="shared" si="75"/>
        <v>79448.6785126872</v>
      </c>
      <c r="D980" s="16">
        <f t="shared" si="76"/>
        <v>9525.86079387591</v>
      </c>
      <c r="E980" s="16">
        <f t="shared" si="77"/>
        <v>5636067.797812854</v>
      </c>
      <c r="F980" s="16">
        <f t="shared" si="78"/>
        <v>88974.5393065631</v>
      </c>
      <c r="G980" s="10">
        <f t="shared" si="79"/>
        <v>1067694.4716787573</v>
      </c>
    </row>
    <row r="981" spans="2:7" ht="13.5">
      <c r="B981" s="15">
        <v>114</v>
      </c>
      <c r="C981" s="16">
        <f t="shared" si="75"/>
        <v>79581.092976875</v>
      </c>
      <c r="D981" s="16">
        <f t="shared" si="76"/>
        <v>9393.446329688097</v>
      </c>
      <c r="E981" s="16">
        <f t="shared" si="77"/>
        <v>5556486.704835979</v>
      </c>
      <c r="F981" s="16">
        <f t="shared" si="78"/>
        <v>88974.5393065631</v>
      </c>
      <c r="G981" s="10">
        <f t="shared" si="79"/>
        <v>1067694.4716787573</v>
      </c>
    </row>
    <row r="982" spans="2:7" ht="13.5">
      <c r="B982" s="15">
        <v>115</v>
      </c>
      <c r="C982" s="16">
        <f t="shared" si="75"/>
        <v>79713.72813183644</v>
      </c>
      <c r="D982" s="16">
        <f t="shared" si="76"/>
        <v>9260.811174726641</v>
      </c>
      <c r="E982" s="16">
        <f t="shared" si="77"/>
        <v>5476772.976704143</v>
      </c>
      <c r="F982" s="16">
        <f t="shared" si="78"/>
        <v>88974.53930656308</v>
      </c>
      <c r="G982" s="10">
        <f t="shared" si="79"/>
        <v>1067694.4716787569</v>
      </c>
    </row>
    <row r="983" spans="2:7" ht="13.5">
      <c r="B983" s="15">
        <v>116</v>
      </c>
      <c r="C983" s="16">
        <f t="shared" si="75"/>
        <v>79846.58434538952</v>
      </c>
      <c r="D983" s="16">
        <f t="shared" si="76"/>
        <v>9127.954961173578</v>
      </c>
      <c r="E983" s="16">
        <f t="shared" si="77"/>
        <v>5396926.392358754</v>
      </c>
      <c r="F983" s="16">
        <f t="shared" si="78"/>
        <v>88974.53930656309</v>
      </c>
      <c r="G983" s="10">
        <f t="shared" si="79"/>
        <v>1067694.471678757</v>
      </c>
    </row>
    <row r="984" spans="2:7" ht="13.5">
      <c r="B984" s="15">
        <v>117</v>
      </c>
      <c r="C984" s="16">
        <f t="shared" si="75"/>
        <v>79979.66198596517</v>
      </c>
      <c r="D984" s="16">
        <f t="shared" si="76"/>
        <v>8994.877320597929</v>
      </c>
      <c r="E984" s="16">
        <f t="shared" si="77"/>
        <v>5316946.730372788</v>
      </c>
      <c r="F984" s="16">
        <f t="shared" si="78"/>
        <v>88974.53930656309</v>
      </c>
      <c r="G984" s="10">
        <f t="shared" si="79"/>
        <v>1067694.471678757</v>
      </c>
    </row>
    <row r="985" spans="2:7" ht="13.5">
      <c r="B985" s="15">
        <v>118</v>
      </c>
      <c r="C985" s="16">
        <f t="shared" si="75"/>
        <v>80112.96142260844</v>
      </c>
      <c r="D985" s="16">
        <f t="shared" si="76"/>
        <v>8861.577883954653</v>
      </c>
      <c r="E985" s="16">
        <f t="shared" si="77"/>
        <v>5236833.76895018</v>
      </c>
      <c r="F985" s="16">
        <f t="shared" si="78"/>
        <v>88974.53930656309</v>
      </c>
      <c r="G985" s="10">
        <f t="shared" si="79"/>
        <v>1067694.471678757</v>
      </c>
    </row>
    <row r="986" spans="2:7" ht="13.5">
      <c r="B986" s="15">
        <v>119</v>
      </c>
      <c r="C986" s="16">
        <f t="shared" si="75"/>
        <v>80246.48302497946</v>
      </c>
      <c r="D986" s="16">
        <f t="shared" si="76"/>
        <v>8728.056281583638</v>
      </c>
      <c r="E986" s="16">
        <f t="shared" si="77"/>
        <v>5156587.285925201</v>
      </c>
      <c r="F986" s="16">
        <f t="shared" si="78"/>
        <v>88974.53930656309</v>
      </c>
      <c r="G986" s="10">
        <f t="shared" si="79"/>
        <v>1067694.471678757</v>
      </c>
    </row>
    <row r="987" spans="2:7" ht="13.5">
      <c r="B987" s="15">
        <v>120</v>
      </c>
      <c r="C987" s="16">
        <f t="shared" si="75"/>
        <v>80380.22716335442</v>
      </c>
      <c r="D987" s="16">
        <f t="shared" si="76"/>
        <v>8594.312143208674</v>
      </c>
      <c r="E987" s="16">
        <f t="shared" si="77"/>
        <v>5076207.058761846</v>
      </c>
      <c r="F987" s="16">
        <f t="shared" si="78"/>
        <v>88974.53930656309</v>
      </c>
      <c r="G987" s="10">
        <f t="shared" si="79"/>
        <v>1067694.471678757</v>
      </c>
    </row>
    <row r="988" spans="2:7" ht="13.5">
      <c r="B988" s="15">
        <v>121</v>
      </c>
      <c r="C988" s="16">
        <f t="shared" si="75"/>
        <v>80514.19420862668</v>
      </c>
      <c r="D988" s="16">
        <f t="shared" si="76"/>
        <v>8460.345097936417</v>
      </c>
      <c r="E988" s="16">
        <f t="shared" si="77"/>
        <v>4995692.86455322</v>
      </c>
      <c r="F988" s="16">
        <f t="shared" si="78"/>
        <v>88974.53930656309</v>
      </c>
      <c r="G988" s="10">
        <f t="shared" si="79"/>
        <v>1067694.471678757</v>
      </c>
    </row>
    <row r="989" spans="2:7" ht="13.5">
      <c r="B989" s="15">
        <v>122</v>
      </c>
      <c r="C989" s="16">
        <f t="shared" si="75"/>
        <v>80648.38453230773</v>
      </c>
      <c r="D989" s="16">
        <f t="shared" si="76"/>
        <v>8326.154774255372</v>
      </c>
      <c r="E989" s="16">
        <f t="shared" si="77"/>
        <v>4915044.480020912</v>
      </c>
      <c r="F989" s="16">
        <f t="shared" si="78"/>
        <v>88974.53930656309</v>
      </c>
      <c r="G989" s="10">
        <f t="shared" si="79"/>
        <v>1067694.471678757</v>
      </c>
    </row>
    <row r="990" spans="2:7" ht="13.5">
      <c r="B990" s="15">
        <v>123</v>
      </c>
      <c r="C990" s="16">
        <f t="shared" si="75"/>
        <v>80782.79850652824</v>
      </c>
      <c r="D990" s="16">
        <f t="shared" si="76"/>
        <v>8191.740800034859</v>
      </c>
      <c r="E990" s="16">
        <f t="shared" si="77"/>
        <v>4834261.681514384</v>
      </c>
      <c r="F990" s="16">
        <f t="shared" si="78"/>
        <v>88974.53930656309</v>
      </c>
      <c r="G990" s="10">
        <f t="shared" si="79"/>
        <v>1067694.471678757</v>
      </c>
    </row>
    <row r="991" spans="2:7" ht="13.5">
      <c r="B991" s="15">
        <v>124</v>
      </c>
      <c r="C991" s="16">
        <f t="shared" si="75"/>
        <v>80917.43650403911</v>
      </c>
      <c r="D991" s="16">
        <f t="shared" si="76"/>
        <v>8057.10280252398</v>
      </c>
      <c r="E991" s="16">
        <f t="shared" si="77"/>
        <v>4753344.245010345</v>
      </c>
      <c r="F991" s="16">
        <f t="shared" si="78"/>
        <v>88974.53930656309</v>
      </c>
      <c r="G991" s="10">
        <f t="shared" si="79"/>
        <v>1067694.471678757</v>
      </c>
    </row>
    <row r="992" spans="2:7" ht="13.5">
      <c r="B992" s="15">
        <v>125</v>
      </c>
      <c r="C992" s="16">
        <f t="shared" si="75"/>
        <v>81052.29889821252</v>
      </c>
      <c r="D992" s="16">
        <f t="shared" si="76"/>
        <v>7922.240408350581</v>
      </c>
      <c r="E992" s="16">
        <f t="shared" si="77"/>
        <v>4672291.946112133</v>
      </c>
      <c r="F992" s="16">
        <f t="shared" si="78"/>
        <v>88974.5393065631</v>
      </c>
      <c r="G992" s="10">
        <f t="shared" si="79"/>
        <v>1067694.4716787573</v>
      </c>
    </row>
    <row r="993" spans="2:7" ht="13.5">
      <c r="B993" s="15">
        <v>126</v>
      </c>
      <c r="C993" s="16">
        <f t="shared" si="75"/>
        <v>81187.38606304287</v>
      </c>
      <c r="D993" s="16">
        <f t="shared" si="76"/>
        <v>7787.153243520226</v>
      </c>
      <c r="E993" s="16">
        <f t="shared" si="77"/>
        <v>4591104.56004909</v>
      </c>
      <c r="F993" s="16">
        <f t="shared" si="78"/>
        <v>88974.53930656309</v>
      </c>
      <c r="G993" s="10">
        <f t="shared" si="79"/>
        <v>1067694.471678757</v>
      </c>
    </row>
    <row r="994" spans="2:7" ht="13.5">
      <c r="B994" s="15">
        <v>127</v>
      </c>
      <c r="C994" s="16">
        <f t="shared" si="75"/>
        <v>81322.69837314794</v>
      </c>
      <c r="D994" s="16">
        <f t="shared" si="76"/>
        <v>7651.840933415155</v>
      </c>
      <c r="E994" s="16">
        <f t="shared" si="77"/>
        <v>4509781.861675941</v>
      </c>
      <c r="F994" s="16">
        <f t="shared" si="78"/>
        <v>88974.53930656309</v>
      </c>
      <c r="G994" s="10">
        <f t="shared" si="79"/>
        <v>1067694.471678757</v>
      </c>
    </row>
    <row r="995" spans="2:7" ht="13.5">
      <c r="B995" s="15">
        <v>128</v>
      </c>
      <c r="C995" s="16">
        <f t="shared" si="75"/>
        <v>81458.23620376986</v>
      </c>
      <c r="D995" s="16">
        <f t="shared" si="76"/>
        <v>7516.303102793241</v>
      </c>
      <c r="E995" s="16">
        <f t="shared" si="77"/>
        <v>4428323.625472171</v>
      </c>
      <c r="F995" s="16">
        <f t="shared" si="78"/>
        <v>88974.5393065631</v>
      </c>
      <c r="G995" s="10">
        <f t="shared" si="79"/>
        <v>1067694.4716787573</v>
      </c>
    </row>
    <row r="996" spans="2:7" ht="13.5">
      <c r="B996" s="15">
        <v>129</v>
      </c>
      <c r="C996" s="16">
        <f t="shared" si="75"/>
        <v>81593.99993077613</v>
      </c>
      <c r="D996" s="16">
        <f t="shared" si="76"/>
        <v>7380.539375786959</v>
      </c>
      <c r="E996" s="16">
        <f t="shared" si="77"/>
        <v>4346729.6255413955</v>
      </c>
      <c r="F996" s="16">
        <f t="shared" si="78"/>
        <v>88974.53930656309</v>
      </c>
      <c r="G996" s="10">
        <f t="shared" si="79"/>
        <v>1067694.471678757</v>
      </c>
    </row>
    <row r="997" spans="2:7" ht="13.5">
      <c r="B997" s="15">
        <v>130</v>
      </c>
      <c r="C997" s="16">
        <f aca="true" t="shared" si="80" ref="C997:C1060">PPMT(C$864/12,B997,D$864*12,B$864*-1,0,0)</f>
        <v>81729.98993066077</v>
      </c>
      <c r="D997" s="16">
        <f aca="true" t="shared" si="81" ref="D997:D1060">IPMT(C$864/12,B997,D$864*12,B$864*-1,0)</f>
        <v>7244.549375902331</v>
      </c>
      <c r="E997" s="16">
        <f aca="true" t="shared" si="82" ref="E997:E1060">E996-C997</f>
        <v>4264999.635610735</v>
      </c>
      <c r="F997" s="16">
        <f aca="true" t="shared" si="83" ref="F997:F1060">SUM(C997:D997)</f>
        <v>88974.5393065631</v>
      </c>
      <c r="G997" s="10">
        <f aca="true" t="shared" si="84" ref="G997:G1060">F997*12</f>
        <v>1067694.4716787573</v>
      </c>
    </row>
    <row r="998" spans="2:7" ht="13.5">
      <c r="B998" s="15">
        <v>131</v>
      </c>
      <c r="C998" s="16">
        <f t="shared" si="80"/>
        <v>81866.2065805452</v>
      </c>
      <c r="D998" s="16">
        <f t="shared" si="81"/>
        <v>7108.332726017897</v>
      </c>
      <c r="E998" s="16">
        <f t="shared" si="82"/>
        <v>4183133.4290301898</v>
      </c>
      <c r="F998" s="16">
        <f t="shared" si="83"/>
        <v>88974.53930656309</v>
      </c>
      <c r="G998" s="10">
        <f t="shared" si="84"/>
        <v>1067694.471678757</v>
      </c>
    </row>
    <row r="999" spans="2:7" ht="13.5">
      <c r="B999" s="15">
        <v>132</v>
      </c>
      <c r="C999" s="16">
        <f t="shared" si="80"/>
        <v>82002.65025817943</v>
      </c>
      <c r="D999" s="16">
        <f t="shared" si="81"/>
        <v>6971.889048383654</v>
      </c>
      <c r="E999" s="16">
        <f t="shared" si="82"/>
        <v>4101130.7787720105</v>
      </c>
      <c r="F999" s="16">
        <f t="shared" si="83"/>
        <v>88974.53930656309</v>
      </c>
      <c r="G999" s="10">
        <f t="shared" si="84"/>
        <v>1067694.471678757</v>
      </c>
    </row>
    <row r="1000" spans="2:7" ht="13.5">
      <c r="B1000" s="15">
        <v>133</v>
      </c>
      <c r="C1000" s="16">
        <f t="shared" si="80"/>
        <v>82139.32134194307</v>
      </c>
      <c r="D1000" s="16">
        <f t="shared" si="81"/>
        <v>6835.217964620023</v>
      </c>
      <c r="E1000" s="16">
        <f t="shared" si="82"/>
        <v>4018991.4574300675</v>
      </c>
      <c r="F1000" s="16">
        <f t="shared" si="83"/>
        <v>88974.53930656309</v>
      </c>
      <c r="G1000" s="10">
        <f t="shared" si="84"/>
        <v>1067694.471678757</v>
      </c>
    </row>
    <row r="1001" spans="2:7" ht="13.5">
      <c r="B1001" s="15">
        <v>134</v>
      </c>
      <c r="C1001" s="16">
        <f t="shared" si="80"/>
        <v>82276.22021084631</v>
      </c>
      <c r="D1001" s="16">
        <f t="shared" si="81"/>
        <v>6698.319095716784</v>
      </c>
      <c r="E1001" s="16">
        <f t="shared" si="82"/>
        <v>3936715.237219221</v>
      </c>
      <c r="F1001" s="16">
        <f t="shared" si="83"/>
        <v>88974.53930656309</v>
      </c>
      <c r="G1001" s="10">
        <f t="shared" si="84"/>
        <v>1067694.471678757</v>
      </c>
    </row>
    <row r="1002" spans="2:7" ht="13.5">
      <c r="B1002" s="15">
        <v>135</v>
      </c>
      <c r="C1002" s="16">
        <f t="shared" si="80"/>
        <v>82413.34724453105</v>
      </c>
      <c r="D1002" s="16">
        <f t="shared" si="81"/>
        <v>6561.19206203204</v>
      </c>
      <c r="E1002" s="16">
        <f t="shared" si="82"/>
        <v>3854301.88997469</v>
      </c>
      <c r="F1002" s="16">
        <f t="shared" si="83"/>
        <v>88974.53930656309</v>
      </c>
      <c r="G1002" s="10">
        <f t="shared" si="84"/>
        <v>1067694.471678757</v>
      </c>
    </row>
    <row r="1003" spans="2:7" ht="13.5">
      <c r="B1003" s="15">
        <v>136</v>
      </c>
      <c r="C1003" s="16">
        <f t="shared" si="80"/>
        <v>82550.70282327195</v>
      </c>
      <c r="D1003" s="16">
        <f t="shared" si="81"/>
        <v>6423.836483291155</v>
      </c>
      <c r="E1003" s="16">
        <f t="shared" si="82"/>
        <v>3771751.187151418</v>
      </c>
      <c r="F1003" s="16">
        <f t="shared" si="83"/>
        <v>88974.5393065631</v>
      </c>
      <c r="G1003" s="10">
        <f t="shared" si="84"/>
        <v>1067694.4716787573</v>
      </c>
    </row>
    <row r="1004" spans="2:7" ht="13.5">
      <c r="B1004" s="15">
        <v>137</v>
      </c>
      <c r="C1004" s="16">
        <f t="shared" si="80"/>
        <v>82688.28732797739</v>
      </c>
      <c r="D1004" s="16">
        <f t="shared" si="81"/>
        <v>6286.251978585701</v>
      </c>
      <c r="E1004" s="16">
        <f t="shared" si="82"/>
        <v>3689062.8998234407</v>
      </c>
      <c r="F1004" s="16">
        <f t="shared" si="83"/>
        <v>88974.53930656309</v>
      </c>
      <c r="G1004" s="10">
        <f t="shared" si="84"/>
        <v>1067694.471678757</v>
      </c>
    </row>
    <row r="1005" spans="2:7" ht="13.5">
      <c r="B1005" s="15">
        <v>138</v>
      </c>
      <c r="C1005" s="16">
        <f t="shared" si="80"/>
        <v>82826.10114019069</v>
      </c>
      <c r="D1005" s="16">
        <f t="shared" si="81"/>
        <v>6148.438166372405</v>
      </c>
      <c r="E1005" s="16">
        <f t="shared" si="82"/>
        <v>3606236.79868325</v>
      </c>
      <c r="F1005" s="16">
        <f t="shared" si="83"/>
        <v>88974.53930656309</v>
      </c>
      <c r="G1005" s="10">
        <f t="shared" si="84"/>
        <v>1067694.471678757</v>
      </c>
    </row>
    <row r="1006" spans="2:7" ht="13.5">
      <c r="B1006" s="15">
        <v>139</v>
      </c>
      <c r="C1006" s="16">
        <f t="shared" si="80"/>
        <v>82964.144642091</v>
      </c>
      <c r="D1006" s="16">
        <f t="shared" si="81"/>
        <v>6010.394664472088</v>
      </c>
      <c r="E1006" s="16">
        <f t="shared" si="82"/>
        <v>3523272.654041159</v>
      </c>
      <c r="F1006" s="16">
        <f t="shared" si="83"/>
        <v>88974.53930656309</v>
      </c>
      <c r="G1006" s="10">
        <f t="shared" si="84"/>
        <v>1067694.471678757</v>
      </c>
    </row>
    <row r="1007" spans="2:7" ht="13.5">
      <c r="B1007" s="15">
        <v>140</v>
      </c>
      <c r="C1007" s="16">
        <f t="shared" si="80"/>
        <v>83102.4182164945</v>
      </c>
      <c r="D1007" s="16">
        <f t="shared" si="81"/>
        <v>5872.121090068603</v>
      </c>
      <c r="E1007" s="16">
        <f t="shared" si="82"/>
        <v>3440170.2358246646</v>
      </c>
      <c r="F1007" s="16">
        <f t="shared" si="83"/>
        <v>88974.53930656309</v>
      </c>
      <c r="G1007" s="10">
        <f t="shared" si="84"/>
        <v>1067694.471678757</v>
      </c>
    </row>
    <row r="1008" spans="2:7" ht="13.5">
      <c r="B1008" s="15">
        <v>141</v>
      </c>
      <c r="C1008" s="16">
        <f t="shared" si="80"/>
        <v>83240.92224685532</v>
      </c>
      <c r="D1008" s="16">
        <f t="shared" si="81"/>
        <v>5733.617059707779</v>
      </c>
      <c r="E1008" s="16">
        <f t="shared" si="82"/>
        <v>3356929.3135778094</v>
      </c>
      <c r="F1008" s="16">
        <f t="shared" si="83"/>
        <v>88974.53930656309</v>
      </c>
      <c r="G1008" s="10">
        <f t="shared" si="84"/>
        <v>1067694.471678757</v>
      </c>
    </row>
    <row r="1009" spans="2:7" ht="13.5">
      <c r="B1009" s="15">
        <v>142</v>
      </c>
      <c r="C1009" s="16">
        <f t="shared" si="80"/>
        <v>83379.65711726675</v>
      </c>
      <c r="D1009" s="16">
        <f t="shared" si="81"/>
        <v>5594.882189296353</v>
      </c>
      <c r="E1009" s="16">
        <f t="shared" si="82"/>
        <v>3273549.6564605427</v>
      </c>
      <c r="F1009" s="16">
        <f t="shared" si="83"/>
        <v>88974.53930656309</v>
      </c>
      <c r="G1009" s="10">
        <f t="shared" si="84"/>
        <v>1067694.471678757</v>
      </c>
    </row>
    <row r="1010" spans="2:7" ht="13.5">
      <c r="B1010" s="15">
        <v>143</v>
      </c>
      <c r="C1010" s="16">
        <f t="shared" si="80"/>
        <v>83518.62321246219</v>
      </c>
      <c r="D1010" s="16">
        <f t="shared" si="81"/>
        <v>5455.916094100909</v>
      </c>
      <c r="E1010" s="16">
        <f t="shared" si="82"/>
        <v>3190031.0332480804</v>
      </c>
      <c r="F1010" s="16">
        <f t="shared" si="83"/>
        <v>88974.53930656309</v>
      </c>
      <c r="G1010" s="10">
        <f t="shared" si="84"/>
        <v>1067694.471678757</v>
      </c>
    </row>
    <row r="1011" spans="2:7" ht="13.5">
      <c r="B1011" s="15">
        <v>144</v>
      </c>
      <c r="C1011" s="16">
        <f t="shared" si="80"/>
        <v>83657.8209178163</v>
      </c>
      <c r="D1011" s="16">
        <f t="shared" si="81"/>
        <v>5316.718388746805</v>
      </c>
      <c r="E1011" s="16">
        <f t="shared" si="82"/>
        <v>3106373.212330264</v>
      </c>
      <c r="F1011" s="16">
        <f t="shared" si="83"/>
        <v>88974.53930656309</v>
      </c>
      <c r="G1011" s="10">
        <f t="shared" si="84"/>
        <v>1067694.471678757</v>
      </c>
    </row>
    <row r="1012" spans="2:7" ht="13.5">
      <c r="B1012" s="15">
        <v>145</v>
      </c>
      <c r="C1012" s="16">
        <f t="shared" si="80"/>
        <v>83797.25061934598</v>
      </c>
      <c r="D1012" s="16">
        <f t="shared" si="81"/>
        <v>5177.28868721711</v>
      </c>
      <c r="E1012" s="16">
        <f t="shared" si="82"/>
        <v>3022575.961710918</v>
      </c>
      <c r="F1012" s="16">
        <f t="shared" si="83"/>
        <v>88974.53930656309</v>
      </c>
      <c r="G1012" s="10">
        <f t="shared" si="84"/>
        <v>1067694.471678757</v>
      </c>
    </row>
    <row r="1013" spans="2:7" ht="13.5">
      <c r="B1013" s="15">
        <v>146</v>
      </c>
      <c r="C1013" s="16">
        <f t="shared" si="80"/>
        <v>83936.91270371157</v>
      </c>
      <c r="D1013" s="16">
        <f t="shared" si="81"/>
        <v>5037.626602851535</v>
      </c>
      <c r="E1013" s="16">
        <f t="shared" si="82"/>
        <v>2938639.0490072067</v>
      </c>
      <c r="F1013" s="16">
        <f t="shared" si="83"/>
        <v>88974.5393065631</v>
      </c>
      <c r="G1013" s="10">
        <f t="shared" si="84"/>
        <v>1067694.4716787573</v>
      </c>
    </row>
    <row r="1014" spans="2:7" ht="13.5">
      <c r="B1014" s="15">
        <v>147</v>
      </c>
      <c r="C1014" s="16">
        <f t="shared" si="80"/>
        <v>84076.80755821776</v>
      </c>
      <c r="D1014" s="16">
        <f t="shared" si="81"/>
        <v>4897.731748345349</v>
      </c>
      <c r="E1014" s="16">
        <f t="shared" si="82"/>
        <v>2854562.241448989</v>
      </c>
      <c r="F1014" s="16">
        <f t="shared" si="83"/>
        <v>88974.5393065631</v>
      </c>
      <c r="G1014" s="10">
        <f t="shared" si="84"/>
        <v>1067694.4716787573</v>
      </c>
    </row>
    <row r="1015" spans="2:7" ht="13.5">
      <c r="B1015" s="15">
        <v>148</v>
      </c>
      <c r="C1015" s="16">
        <f t="shared" si="80"/>
        <v>84216.93557081478</v>
      </c>
      <c r="D1015" s="16">
        <f t="shared" si="81"/>
        <v>4757.603735748319</v>
      </c>
      <c r="E1015" s="16">
        <f t="shared" si="82"/>
        <v>2770345.3058781745</v>
      </c>
      <c r="F1015" s="16">
        <f t="shared" si="83"/>
        <v>88974.53930656309</v>
      </c>
      <c r="G1015" s="10">
        <f t="shared" si="84"/>
        <v>1067694.471678757</v>
      </c>
    </row>
    <row r="1016" spans="2:7" ht="13.5">
      <c r="B1016" s="15">
        <v>149</v>
      </c>
      <c r="C1016" s="16">
        <f t="shared" si="80"/>
        <v>84357.29713009947</v>
      </c>
      <c r="D1016" s="16">
        <f t="shared" si="81"/>
        <v>4617.242176463627</v>
      </c>
      <c r="E1016" s="16">
        <f t="shared" si="82"/>
        <v>2685988.008748075</v>
      </c>
      <c r="F1016" s="16">
        <f t="shared" si="83"/>
        <v>88974.53930656309</v>
      </c>
      <c r="G1016" s="10">
        <f t="shared" si="84"/>
        <v>1067694.471678757</v>
      </c>
    </row>
    <row r="1017" spans="2:7" ht="13.5">
      <c r="B1017" s="15">
        <v>150</v>
      </c>
      <c r="C1017" s="16">
        <f t="shared" si="80"/>
        <v>84497.8926253163</v>
      </c>
      <c r="D1017" s="16">
        <f t="shared" si="81"/>
        <v>4476.646681246795</v>
      </c>
      <c r="E1017" s="16">
        <f t="shared" si="82"/>
        <v>2601490.1161227585</v>
      </c>
      <c r="F1017" s="16">
        <f t="shared" si="83"/>
        <v>88974.53930656309</v>
      </c>
      <c r="G1017" s="10">
        <f t="shared" si="84"/>
        <v>1067694.471678757</v>
      </c>
    </row>
    <row r="1018" spans="2:7" ht="13.5">
      <c r="B1018" s="15">
        <v>151</v>
      </c>
      <c r="C1018" s="16">
        <f t="shared" si="80"/>
        <v>84638.7224463585</v>
      </c>
      <c r="D1018" s="16">
        <f t="shared" si="81"/>
        <v>4335.816860204602</v>
      </c>
      <c r="E1018" s="16">
        <f t="shared" si="82"/>
        <v>2516851.3936764</v>
      </c>
      <c r="F1018" s="16">
        <f t="shared" si="83"/>
        <v>88974.5393065631</v>
      </c>
      <c r="G1018" s="10">
        <f t="shared" si="84"/>
        <v>1067694.4716787573</v>
      </c>
    </row>
    <row r="1019" spans="2:7" ht="13.5">
      <c r="B1019" s="15">
        <v>152</v>
      </c>
      <c r="C1019" s="16">
        <f t="shared" si="80"/>
        <v>84779.7869837691</v>
      </c>
      <c r="D1019" s="16">
        <f t="shared" si="81"/>
        <v>4194.752322794004</v>
      </c>
      <c r="E1019" s="16">
        <f t="shared" si="82"/>
        <v>2432071.6066926313</v>
      </c>
      <c r="F1019" s="16">
        <f t="shared" si="83"/>
        <v>88974.53930656309</v>
      </c>
      <c r="G1019" s="10">
        <f t="shared" si="84"/>
        <v>1067694.471678757</v>
      </c>
    </row>
    <row r="1020" spans="2:7" ht="13.5">
      <c r="B1020" s="15">
        <v>153</v>
      </c>
      <c r="C1020" s="16">
        <f t="shared" si="80"/>
        <v>84921.08662874205</v>
      </c>
      <c r="D1020" s="16">
        <f t="shared" si="81"/>
        <v>4053.452677821056</v>
      </c>
      <c r="E1020" s="16">
        <f t="shared" si="82"/>
        <v>2347150.520063889</v>
      </c>
      <c r="F1020" s="16">
        <f t="shared" si="83"/>
        <v>88974.5393065631</v>
      </c>
      <c r="G1020" s="10">
        <f t="shared" si="84"/>
        <v>1067694.4716787573</v>
      </c>
    </row>
    <row r="1021" spans="2:7" ht="13.5">
      <c r="B1021" s="15">
        <v>154</v>
      </c>
      <c r="C1021" s="16">
        <f t="shared" si="80"/>
        <v>85062.62177312328</v>
      </c>
      <c r="D1021" s="16">
        <f t="shared" si="81"/>
        <v>3911.9175334398196</v>
      </c>
      <c r="E1021" s="16">
        <f t="shared" si="82"/>
        <v>2262087.898290766</v>
      </c>
      <c r="F1021" s="16">
        <f t="shared" si="83"/>
        <v>88974.53930656309</v>
      </c>
      <c r="G1021" s="10">
        <f t="shared" si="84"/>
        <v>1067694.471678757</v>
      </c>
    </row>
    <row r="1022" spans="2:7" ht="13.5">
      <c r="B1022" s="15">
        <v>155</v>
      </c>
      <c r="C1022" s="16">
        <f t="shared" si="80"/>
        <v>85204.39280941182</v>
      </c>
      <c r="D1022" s="16">
        <f t="shared" si="81"/>
        <v>3770.14649715128</v>
      </c>
      <c r="E1022" s="16">
        <f t="shared" si="82"/>
        <v>2176883.505481354</v>
      </c>
      <c r="F1022" s="16">
        <f t="shared" si="83"/>
        <v>88974.53930656309</v>
      </c>
      <c r="G1022" s="10">
        <f t="shared" si="84"/>
        <v>1067694.471678757</v>
      </c>
    </row>
    <row r="1023" spans="2:7" ht="13.5">
      <c r="B1023" s="15">
        <v>156</v>
      </c>
      <c r="C1023" s="16">
        <f t="shared" si="80"/>
        <v>85346.40013076084</v>
      </c>
      <c r="D1023" s="16">
        <f t="shared" si="81"/>
        <v>3628.13917580226</v>
      </c>
      <c r="E1023" s="16">
        <f t="shared" si="82"/>
        <v>2091537.105350593</v>
      </c>
      <c r="F1023" s="16">
        <f t="shared" si="83"/>
        <v>88974.5393065631</v>
      </c>
      <c r="G1023" s="10">
        <f t="shared" si="84"/>
        <v>1067694.4716787573</v>
      </c>
    </row>
    <row r="1024" spans="2:7" ht="13.5">
      <c r="B1024" s="15">
        <v>157</v>
      </c>
      <c r="C1024" s="16">
        <f t="shared" si="80"/>
        <v>85488.64413097876</v>
      </c>
      <c r="D1024" s="16">
        <f t="shared" si="81"/>
        <v>3485.895175584325</v>
      </c>
      <c r="E1024" s="16">
        <f t="shared" si="82"/>
        <v>2006048.4612196144</v>
      </c>
      <c r="F1024" s="16">
        <f t="shared" si="83"/>
        <v>88974.53930656309</v>
      </c>
      <c r="G1024" s="10">
        <f t="shared" si="84"/>
        <v>1067694.471678757</v>
      </c>
    </row>
    <row r="1025" spans="2:7" ht="13.5">
      <c r="B1025" s="15">
        <v>158</v>
      </c>
      <c r="C1025" s="16">
        <f t="shared" si="80"/>
        <v>85631.1252045304</v>
      </c>
      <c r="D1025" s="16">
        <f t="shared" si="81"/>
        <v>3343.414102032694</v>
      </c>
      <c r="E1025" s="16">
        <f t="shared" si="82"/>
        <v>1920417.336015084</v>
      </c>
      <c r="F1025" s="16">
        <f t="shared" si="83"/>
        <v>88974.53930656309</v>
      </c>
      <c r="G1025" s="10">
        <f t="shared" si="84"/>
        <v>1067694.471678757</v>
      </c>
    </row>
    <row r="1026" spans="2:7" ht="13.5">
      <c r="B1026" s="15">
        <v>159</v>
      </c>
      <c r="C1026" s="16">
        <f t="shared" si="80"/>
        <v>85773.84374653794</v>
      </c>
      <c r="D1026" s="16">
        <f t="shared" si="81"/>
        <v>3200.6955600251426</v>
      </c>
      <c r="E1026" s="16">
        <f t="shared" si="82"/>
        <v>1834643.492268546</v>
      </c>
      <c r="F1026" s="16">
        <f t="shared" si="83"/>
        <v>88974.53930656308</v>
      </c>
      <c r="G1026" s="10">
        <f t="shared" si="84"/>
        <v>1067694.4716787569</v>
      </c>
    </row>
    <row r="1027" spans="2:7" ht="13.5">
      <c r="B1027" s="15">
        <v>160</v>
      </c>
      <c r="C1027" s="16">
        <f t="shared" si="80"/>
        <v>85916.80015278218</v>
      </c>
      <c r="D1027" s="16">
        <f t="shared" si="81"/>
        <v>3057.7391537809135</v>
      </c>
      <c r="E1027" s="16">
        <f t="shared" si="82"/>
        <v>1748726.692115764</v>
      </c>
      <c r="F1027" s="16">
        <f t="shared" si="83"/>
        <v>88974.53930656309</v>
      </c>
      <c r="G1027" s="10">
        <f t="shared" si="84"/>
        <v>1067694.471678757</v>
      </c>
    </row>
    <row r="1028" spans="2:7" ht="13.5">
      <c r="B1028" s="15">
        <v>161</v>
      </c>
      <c r="C1028" s="16">
        <f t="shared" si="80"/>
        <v>86059.99481970348</v>
      </c>
      <c r="D1028" s="16">
        <f t="shared" si="81"/>
        <v>2914.5444868596096</v>
      </c>
      <c r="E1028" s="16">
        <f t="shared" si="82"/>
        <v>1662666.6972960604</v>
      </c>
      <c r="F1028" s="16">
        <f t="shared" si="83"/>
        <v>88974.53930656309</v>
      </c>
      <c r="G1028" s="10">
        <f t="shared" si="84"/>
        <v>1067694.471678757</v>
      </c>
    </row>
    <row r="1029" spans="2:7" ht="13.5">
      <c r="B1029" s="15">
        <v>162</v>
      </c>
      <c r="C1029" s="16">
        <f t="shared" si="80"/>
        <v>86203.42814440298</v>
      </c>
      <c r="D1029" s="16">
        <f t="shared" si="81"/>
        <v>2771.111162160104</v>
      </c>
      <c r="E1029" s="16">
        <f t="shared" si="82"/>
        <v>1576463.2691516574</v>
      </c>
      <c r="F1029" s="16">
        <f t="shared" si="83"/>
        <v>88974.53930656308</v>
      </c>
      <c r="G1029" s="10">
        <f t="shared" si="84"/>
        <v>1067694.4716787569</v>
      </c>
    </row>
    <row r="1030" spans="2:7" ht="13.5">
      <c r="B1030" s="15">
        <v>163</v>
      </c>
      <c r="C1030" s="16">
        <f t="shared" si="80"/>
        <v>86347.10052464367</v>
      </c>
      <c r="D1030" s="16">
        <f t="shared" si="81"/>
        <v>2627.438781919432</v>
      </c>
      <c r="E1030" s="16">
        <f t="shared" si="82"/>
        <v>1490116.1686270137</v>
      </c>
      <c r="F1030" s="16">
        <f t="shared" si="83"/>
        <v>88974.5393065631</v>
      </c>
      <c r="G1030" s="10">
        <f t="shared" si="84"/>
        <v>1067694.4716787573</v>
      </c>
    </row>
    <row r="1031" spans="2:7" ht="13.5">
      <c r="B1031" s="15">
        <v>164</v>
      </c>
      <c r="C1031" s="16">
        <f t="shared" si="80"/>
        <v>86491.0123588514</v>
      </c>
      <c r="D1031" s="16">
        <f t="shared" si="81"/>
        <v>2483.5269477116926</v>
      </c>
      <c r="E1031" s="16">
        <f t="shared" si="82"/>
        <v>1403625.1562681622</v>
      </c>
      <c r="F1031" s="16">
        <f t="shared" si="83"/>
        <v>88974.53930656309</v>
      </c>
      <c r="G1031" s="10">
        <f t="shared" si="84"/>
        <v>1067694.471678757</v>
      </c>
    </row>
    <row r="1032" spans="2:7" ht="13.5">
      <c r="B1032" s="15">
        <v>165</v>
      </c>
      <c r="C1032" s="16">
        <f t="shared" si="80"/>
        <v>86635.16404611616</v>
      </c>
      <c r="D1032" s="16">
        <f t="shared" si="81"/>
        <v>2339.37526044694</v>
      </c>
      <c r="E1032" s="16">
        <f t="shared" si="82"/>
        <v>1316989.992222046</v>
      </c>
      <c r="F1032" s="16">
        <f t="shared" si="83"/>
        <v>88974.53930656309</v>
      </c>
      <c r="G1032" s="10">
        <f t="shared" si="84"/>
        <v>1067694.471678757</v>
      </c>
    </row>
    <row r="1033" spans="2:7" ht="13.5">
      <c r="B1033" s="15">
        <v>166</v>
      </c>
      <c r="C1033" s="16">
        <f t="shared" si="80"/>
        <v>86779.55598619301</v>
      </c>
      <c r="D1033" s="16">
        <f t="shared" si="81"/>
        <v>2194.9833203700805</v>
      </c>
      <c r="E1033" s="16">
        <f t="shared" si="82"/>
        <v>1230210.436235853</v>
      </c>
      <c r="F1033" s="16">
        <f t="shared" si="83"/>
        <v>88974.53930656309</v>
      </c>
      <c r="G1033" s="10">
        <f t="shared" si="84"/>
        <v>1067694.471678757</v>
      </c>
    </row>
    <row r="1034" spans="2:7" ht="13.5">
      <c r="B1034" s="15">
        <v>167</v>
      </c>
      <c r="C1034" s="16">
        <f t="shared" si="80"/>
        <v>86924.18857950333</v>
      </c>
      <c r="D1034" s="16">
        <f t="shared" si="81"/>
        <v>2050.350727059759</v>
      </c>
      <c r="E1034" s="16">
        <f t="shared" si="82"/>
        <v>1143286.2476563496</v>
      </c>
      <c r="F1034" s="16">
        <f t="shared" si="83"/>
        <v>88974.53930656309</v>
      </c>
      <c r="G1034" s="10">
        <f t="shared" si="84"/>
        <v>1067694.471678757</v>
      </c>
    </row>
    <row r="1035" spans="2:7" ht="13.5">
      <c r="B1035" s="15">
        <v>168</v>
      </c>
      <c r="C1035" s="16">
        <f t="shared" si="80"/>
        <v>87069.06222713584</v>
      </c>
      <c r="D1035" s="16">
        <f t="shared" si="81"/>
        <v>1905.4770794272529</v>
      </c>
      <c r="E1035" s="16">
        <f t="shared" si="82"/>
        <v>1056217.1854292138</v>
      </c>
      <c r="F1035" s="16">
        <f t="shared" si="83"/>
        <v>88974.53930656309</v>
      </c>
      <c r="G1035" s="10">
        <f t="shared" si="84"/>
        <v>1067694.471678757</v>
      </c>
    </row>
    <row r="1036" spans="2:7" ht="13.5">
      <c r="B1036" s="15">
        <v>169</v>
      </c>
      <c r="C1036" s="16">
        <f t="shared" si="80"/>
        <v>87214.17733084774</v>
      </c>
      <c r="D1036" s="16">
        <f t="shared" si="81"/>
        <v>1760.36197571536</v>
      </c>
      <c r="E1036" s="16">
        <f t="shared" si="82"/>
        <v>969003.0080983661</v>
      </c>
      <c r="F1036" s="16">
        <f t="shared" si="83"/>
        <v>88974.5393065631</v>
      </c>
      <c r="G1036" s="10">
        <f t="shared" si="84"/>
        <v>1067694.4716787573</v>
      </c>
    </row>
    <row r="1037" spans="2:7" ht="13.5">
      <c r="B1037" s="15">
        <v>170</v>
      </c>
      <c r="C1037" s="16">
        <f t="shared" si="80"/>
        <v>87359.53429306581</v>
      </c>
      <c r="D1037" s="16">
        <f t="shared" si="81"/>
        <v>1615.00501349728</v>
      </c>
      <c r="E1037" s="16">
        <f t="shared" si="82"/>
        <v>881643.4738053003</v>
      </c>
      <c r="F1037" s="16">
        <f t="shared" si="83"/>
        <v>88974.53930656309</v>
      </c>
      <c r="G1037" s="10">
        <f t="shared" si="84"/>
        <v>1067694.471678757</v>
      </c>
    </row>
    <row r="1038" spans="2:7" ht="13.5">
      <c r="B1038" s="15">
        <v>171</v>
      </c>
      <c r="C1038" s="16">
        <f t="shared" si="80"/>
        <v>87505.1335168876</v>
      </c>
      <c r="D1038" s="16">
        <f t="shared" si="81"/>
        <v>1469.4057896755037</v>
      </c>
      <c r="E1038" s="16">
        <f t="shared" si="82"/>
        <v>794138.3402884128</v>
      </c>
      <c r="F1038" s="16">
        <f t="shared" si="83"/>
        <v>88974.53930656309</v>
      </c>
      <c r="G1038" s="10">
        <f t="shared" si="84"/>
        <v>1067694.471678757</v>
      </c>
    </row>
    <row r="1039" spans="2:7" ht="13.5">
      <c r="B1039" s="15">
        <v>172</v>
      </c>
      <c r="C1039" s="16">
        <f t="shared" si="80"/>
        <v>87650.9754060824</v>
      </c>
      <c r="D1039" s="16">
        <f t="shared" si="81"/>
        <v>1323.563900480691</v>
      </c>
      <c r="E1039" s="16">
        <f t="shared" si="82"/>
        <v>706487.3648823304</v>
      </c>
      <c r="F1039" s="16">
        <f t="shared" si="83"/>
        <v>88974.53930656309</v>
      </c>
      <c r="G1039" s="10">
        <f t="shared" si="84"/>
        <v>1067694.471678757</v>
      </c>
    </row>
    <row r="1040" spans="2:7" ht="13.5">
      <c r="B1040" s="15">
        <v>173</v>
      </c>
      <c r="C1040" s="16">
        <f t="shared" si="80"/>
        <v>87797.06036509253</v>
      </c>
      <c r="D1040" s="16">
        <f t="shared" si="81"/>
        <v>1177.4789414705538</v>
      </c>
      <c r="E1040" s="16">
        <f t="shared" si="82"/>
        <v>618690.3045172379</v>
      </c>
      <c r="F1040" s="16">
        <f t="shared" si="83"/>
        <v>88974.53930656309</v>
      </c>
      <c r="G1040" s="10">
        <f t="shared" si="84"/>
        <v>1067694.471678757</v>
      </c>
    </row>
    <row r="1041" spans="2:7" ht="13.5">
      <c r="B1041" s="15">
        <v>174</v>
      </c>
      <c r="C1041" s="16">
        <f t="shared" si="80"/>
        <v>87943.38879903436</v>
      </c>
      <c r="D1041" s="16">
        <f t="shared" si="81"/>
        <v>1031.1505075287328</v>
      </c>
      <c r="E1041" s="16">
        <f t="shared" si="82"/>
        <v>530746.9157182035</v>
      </c>
      <c r="F1041" s="16">
        <f t="shared" si="83"/>
        <v>88974.53930656309</v>
      </c>
      <c r="G1041" s="10">
        <f t="shared" si="84"/>
        <v>1067694.471678757</v>
      </c>
    </row>
    <row r="1042" spans="2:7" ht="13.5">
      <c r="B1042" s="15">
        <v>175</v>
      </c>
      <c r="C1042" s="16">
        <f t="shared" si="80"/>
        <v>88089.96111369942</v>
      </c>
      <c r="D1042" s="16">
        <f t="shared" si="81"/>
        <v>884.5781928636757</v>
      </c>
      <c r="E1042" s="16">
        <f t="shared" si="82"/>
        <v>442656.9546045041</v>
      </c>
      <c r="F1042" s="16">
        <f t="shared" si="83"/>
        <v>88974.53930656309</v>
      </c>
      <c r="G1042" s="10">
        <f t="shared" si="84"/>
        <v>1067694.471678757</v>
      </c>
    </row>
    <row r="1043" spans="2:7" ht="13.5">
      <c r="B1043" s="15">
        <v>176</v>
      </c>
      <c r="C1043" s="16">
        <f t="shared" si="80"/>
        <v>88236.77771555558</v>
      </c>
      <c r="D1043" s="16">
        <f t="shared" si="81"/>
        <v>737.7615910075099</v>
      </c>
      <c r="E1043" s="16">
        <f t="shared" si="82"/>
        <v>354420.17688894854</v>
      </c>
      <c r="F1043" s="16">
        <f t="shared" si="83"/>
        <v>88974.53930656309</v>
      </c>
      <c r="G1043" s="10">
        <f t="shared" si="84"/>
        <v>1067694.471678757</v>
      </c>
    </row>
    <row r="1044" spans="2:7" ht="13.5">
      <c r="B1044" s="15">
        <v>177</v>
      </c>
      <c r="C1044" s="16">
        <f t="shared" si="80"/>
        <v>88383.83901174818</v>
      </c>
      <c r="D1044" s="16">
        <f t="shared" si="81"/>
        <v>590.7002948149172</v>
      </c>
      <c r="E1044" s="16">
        <f t="shared" si="82"/>
        <v>266036.33787720033</v>
      </c>
      <c r="F1044" s="16">
        <f t="shared" si="83"/>
        <v>88974.53930656309</v>
      </c>
      <c r="G1044" s="10">
        <f t="shared" si="84"/>
        <v>1067694.471678757</v>
      </c>
    </row>
    <row r="1045" spans="2:7" ht="13.5">
      <c r="B1045" s="15">
        <v>178</v>
      </c>
      <c r="C1045" s="16">
        <f t="shared" si="80"/>
        <v>88531.14541010109</v>
      </c>
      <c r="D1045" s="16">
        <f t="shared" si="81"/>
        <v>443.3938964620037</v>
      </c>
      <c r="E1045" s="16">
        <f t="shared" si="82"/>
        <v>177505.19246709923</v>
      </c>
      <c r="F1045" s="16">
        <f t="shared" si="83"/>
        <v>88974.53930656309</v>
      </c>
      <c r="G1045" s="10">
        <f t="shared" si="84"/>
        <v>1067694.471678757</v>
      </c>
    </row>
    <row r="1046" spans="2:7" ht="13.5">
      <c r="B1046" s="15">
        <v>179</v>
      </c>
      <c r="C1046" s="16">
        <f t="shared" si="80"/>
        <v>88678.69731911793</v>
      </c>
      <c r="D1046" s="16">
        <f t="shared" si="81"/>
        <v>295.84198744516846</v>
      </c>
      <c r="E1046" s="16">
        <f t="shared" si="82"/>
        <v>88826.4951479813</v>
      </c>
      <c r="F1046" s="16">
        <f t="shared" si="83"/>
        <v>88974.53930656309</v>
      </c>
      <c r="G1046" s="10">
        <f t="shared" si="84"/>
        <v>1067694.471678757</v>
      </c>
    </row>
    <row r="1047" spans="2:7" ht="13.5">
      <c r="B1047" s="15">
        <v>180</v>
      </c>
      <c r="C1047" s="16">
        <f t="shared" si="80"/>
        <v>88826.49514798312</v>
      </c>
      <c r="D1047" s="16">
        <f t="shared" si="81"/>
        <v>148.0441585799719</v>
      </c>
      <c r="E1047" s="16">
        <f t="shared" si="82"/>
        <v>-1.8189894035458565E-09</v>
      </c>
      <c r="F1047" s="16">
        <f t="shared" si="83"/>
        <v>88974.53930656309</v>
      </c>
      <c r="G1047" s="10">
        <f t="shared" si="84"/>
        <v>1067694.471678757</v>
      </c>
    </row>
    <row r="1048" spans="2:7" ht="13.5">
      <c r="B1048" s="15">
        <v>181</v>
      </c>
      <c r="C1048" s="16" t="e">
        <f t="shared" si="80"/>
        <v>#NUM!</v>
      </c>
      <c r="D1048" s="16" t="e">
        <f t="shared" si="81"/>
        <v>#NUM!</v>
      </c>
      <c r="E1048" s="16" t="e">
        <f t="shared" si="82"/>
        <v>#NUM!</v>
      </c>
      <c r="F1048" s="16" t="e">
        <f t="shared" si="83"/>
        <v>#NUM!</v>
      </c>
      <c r="G1048" s="10" t="e">
        <f t="shared" si="84"/>
        <v>#NUM!</v>
      </c>
    </row>
    <row r="1049" spans="2:7" ht="13.5">
      <c r="B1049" s="15">
        <v>182</v>
      </c>
      <c r="C1049" s="16" t="e">
        <f t="shared" si="80"/>
        <v>#NUM!</v>
      </c>
      <c r="D1049" s="16" t="e">
        <f t="shared" si="81"/>
        <v>#NUM!</v>
      </c>
      <c r="E1049" s="16" t="e">
        <f t="shared" si="82"/>
        <v>#NUM!</v>
      </c>
      <c r="F1049" s="16" t="e">
        <f t="shared" si="83"/>
        <v>#NUM!</v>
      </c>
      <c r="G1049" s="10" t="e">
        <f t="shared" si="84"/>
        <v>#NUM!</v>
      </c>
    </row>
    <row r="1050" spans="2:7" ht="13.5">
      <c r="B1050" s="15">
        <v>183</v>
      </c>
      <c r="C1050" s="16" t="e">
        <f t="shared" si="80"/>
        <v>#NUM!</v>
      </c>
      <c r="D1050" s="16" t="e">
        <f t="shared" si="81"/>
        <v>#NUM!</v>
      </c>
      <c r="E1050" s="16" t="e">
        <f t="shared" si="82"/>
        <v>#NUM!</v>
      </c>
      <c r="F1050" s="16" t="e">
        <f t="shared" si="83"/>
        <v>#NUM!</v>
      </c>
      <c r="G1050" s="10" t="e">
        <f t="shared" si="84"/>
        <v>#NUM!</v>
      </c>
    </row>
    <row r="1051" spans="2:7" ht="13.5">
      <c r="B1051" s="15">
        <v>184</v>
      </c>
      <c r="C1051" s="16" t="e">
        <f t="shared" si="80"/>
        <v>#NUM!</v>
      </c>
      <c r="D1051" s="16" t="e">
        <f t="shared" si="81"/>
        <v>#NUM!</v>
      </c>
      <c r="E1051" s="16" t="e">
        <f t="shared" si="82"/>
        <v>#NUM!</v>
      </c>
      <c r="F1051" s="16" t="e">
        <f t="shared" si="83"/>
        <v>#NUM!</v>
      </c>
      <c r="G1051" s="10" t="e">
        <f t="shared" si="84"/>
        <v>#NUM!</v>
      </c>
    </row>
    <row r="1052" spans="2:7" ht="13.5">
      <c r="B1052" s="15">
        <v>185</v>
      </c>
      <c r="C1052" s="16" t="e">
        <f t="shared" si="80"/>
        <v>#NUM!</v>
      </c>
      <c r="D1052" s="16" t="e">
        <f t="shared" si="81"/>
        <v>#NUM!</v>
      </c>
      <c r="E1052" s="16" t="e">
        <f t="shared" si="82"/>
        <v>#NUM!</v>
      </c>
      <c r="F1052" s="16" t="e">
        <f t="shared" si="83"/>
        <v>#NUM!</v>
      </c>
      <c r="G1052" s="10" t="e">
        <f t="shared" si="84"/>
        <v>#NUM!</v>
      </c>
    </row>
    <row r="1053" spans="2:7" ht="13.5">
      <c r="B1053" s="15">
        <v>186</v>
      </c>
      <c r="C1053" s="16" t="e">
        <f t="shared" si="80"/>
        <v>#NUM!</v>
      </c>
      <c r="D1053" s="16" t="e">
        <f t="shared" si="81"/>
        <v>#NUM!</v>
      </c>
      <c r="E1053" s="16" t="e">
        <f t="shared" si="82"/>
        <v>#NUM!</v>
      </c>
      <c r="F1053" s="16" t="e">
        <f t="shared" si="83"/>
        <v>#NUM!</v>
      </c>
      <c r="G1053" s="10" t="e">
        <f t="shared" si="84"/>
        <v>#NUM!</v>
      </c>
    </row>
    <row r="1054" spans="2:7" ht="13.5">
      <c r="B1054" s="15">
        <v>187</v>
      </c>
      <c r="C1054" s="16" t="e">
        <f t="shared" si="80"/>
        <v>#NUM!</v>
      </c>
      <c r="D1054" s="16" t="e">
        <f t="shared" si="81"/>
        <v>#NUM!</v>
      </c>
      <c r="E1054" s="16" t="e">
        <f t="shared" si="82"/>
        <v>#NUM!</v>
      </c>
      <c r="F1054" s="16" t="e">
        <f t="shared" si="83"/>
        <v>#NUM!</v>
      </c>
      <c r="G1054" s="10" t="e">
        <f t="shared" si="84"/>
        <v>#NUM!</v>
      </c>
    </row>
    <row r="1055" spans="2:7" ht="13.5">
      <c r="B1055" s="15">
        <v>188</v>
      </c>
      <c r="C1055" s="16" t="e">
        <f t="shared" si="80"/>
        <v>#NUM!</v>
      </c>
      <c r="D1055" s="16" t="e">
        <f t="shared" si="81"/>
        <v>#NUM!</v>
      </c>
      <c r="E1055" s="16" t="e">
        <f t="shared" si="82"/>
        <v>#NUM!</v>
      </c>
      <c r="F1055" s="16" t="e">
        <f t="shared" si="83"/>
        <v>#NUM!</v>
      </c>
      <c r="G1055" s="10" t="e">
        <f t="shared" si="84"/>
        <v>#NUM!</v>
      </c>
    </row>
    <row r="1056" spans="2:7" ht="13.5">
      <c r="B1056" s="15">
        <v>189</v>
      </c>
      <c r="C1056" s="16" t="e">
        <f t="shared" si="80"/>
        <v>#NUM!</v>
      </c>
      <c r="D1056" s="16" t="e">
        <f t="shared" si="81"/>
        <v>#NUM!</v>
      </c>
      <c r="E1056" s="16" t="e">
        <f t="shared" si="82"/>
        <v>#NUM!</v>
      </c>
      <c r="F1056" s="16" t="e">
        <f t="shared" si="83"/>
        <v>#NUM!</v>
      </c>
      <c r="G1056" s="10" t="e">
        <f t="shared" si="84"/>
        <v>#NUM!</v>
      </c>
    </row>
    <row r="1057" spans="2:7" ht="13.5">
      <c r="B1057" s="15">
        <v>190</v>
      </c>
      <c r="C1057" s="16" t="e">
        <f t="shared" si="80"/>
        <v>#NUM!</v>
      </c>
      <c r="D1057" s="16" t="e">
        <f t="shared" si="81"/>
        <v>#NUM!</v>
      </c>
      <c r="E1057" s="16" t="e">
        <f t="shared" si="82"/>
        <v>#NUM!</v>
      </c>
      <c r="F1057" s="16" t="e">
        <f t="shared" si="83"/>
        <v>#NUM!</v>
      </c>
      <c r="G1057" s="10" t="e">
        <f t="shared" si="84"/>
        <v>#NUM!</v>
      </c>
    </row>
    <row r="1058" spans="2:7" ht="13.5">
      <c r="B1058" s="15">
        <v>191</v>
      </c>
      <c r="C1058" s="16" t="e">
        <f t="shared" si="80"/>
        <v>#NUM!</v>
      </c>
      <c r="D1058" s="16" t="e">
        <f t="shared" si="81"/>
        <v>#NUM!</v>
      </c>
      <c r="E1058" s="16" t="e">
        <f t="shared" si="82"/>
        <v>#NUM!</v>
      </c>
      <c r="F1058" s="16" t="e">
        <f t="shared" si="83"/>
        <v>#NUM!</v>
      </c>
      <c r="G1058" s="10" t="e">
        <f t="shared" si="84"/>
        <v>#NUM!</v>
      </c>
    </row>
    <row r="1059" spans="2:7" ht="13.5">
      <c r="B1059" s="15">
        <v>192</v>
      </c>
      <c r="C1059" s="16" t="e">
        <f t="shared" si="80"/>
        <v>#NUM!</v>
      </c>
      <c r="D1059" s="16" t="e">
        <f t="shared" si="81"/>
        <v>#NUM!</v>
      </c>
      <c r="E1059" s="16" t="e">
        <f t="shared" si="82"/>
        <v>#NUM!</v>
      </c>
      <c r="F1059" s="16" t="e">
        <f t="shared" si="83"/>
        <v>#NUM!</v>
      </c>
      <c r="G1059" s="10" t="e">
        <f t="shared" si="84"/>
        <v>#NUM!</v>
      </c>
    </row>
    <row r="1060" spans="2:7" ht="13.5">
      <c r="B1060" s="15">
        <v>193</v>
      </c>
      <c r="C1060" s="16" t="e">
        <f t="shared" si="80"/>
        <v>#NUM!</v>
      </c>
      <c r="D1060" s="16" t="e">
        <f t="shared" si="81"/>
        <v>#NUM!</v>
      </c>
      <c r="E1060" s="16" t="e">
        <f t="shared" si="82"/>
        <v>#NUM!</v>
      </c>
      <c r="F1060" s="16" t="e">
        <f t="shared" si="83"/>
        <v>#NUM!</v>
      </c>
      <c r="G1060" s="10" t="e">
        <f t="shared" si="84"/>
        <v>#NUM!</v>
      </c>
    </row>
    <row r="1061" spans="2:7" ht="13.5">
      <c r="B1061" s="15">
        <v>194</v>
      </c>
      <c r="C1061" s="16" t="e">
        <f aca="true" t="shared" si="85" ref="C1061:C1124">PPMT(C$864/12,B1061,D$864*12,B$864*-1,0,0)</f>
        <v>#NUM!</v>
      </c>
      <c r="D1061" s="16" t="e">
        <f aca="true" t="shared" si="86" ref="D1061:D1124">IPMT(C$864/12,B1061,D$864*12,B$864*-1,0)</f>
        <v>#NUM!</v>
      </c>
      <c r="E1061" s="16" t="e">
        <f aca="true" t="shared" si="87" ref="E1061:E1124">E1060-C1061</f>
        <v>#NUM!</v>
      </c>
      <c r="F1061" s="16" t="e">
        <f aca="true" t="shared" si="88" ref="F1061:F1124">SUM(C1061:D1061)</f>
        <v>#NUM!</v>
      </c>
      <c r="G1061" s="10" t="e">
        <f aca="true" t="shared" si="89" ref="G1061:G1124">F1061*12</f>
        <v>#NUM!</v>
      </c>
    </row>
    <row r="1062" spans="2:7" ht="13.5">
      <c r="B1062" s="15">
        <v>195</v>
      </c>
      <c r="C1062" s="16" t="e">
        <f t="shared" si="85"/>
        <v>#NUM!</v>
      </c>
      <c r="D1062" s="16" t="e">
        <f t="shared" si="86"/>
        <v>#NUM!</v>
      </c>
      <c r="E1062" s="16" t="e">
        <f t="shared" si="87"/>
        <v>#NUM!</v>
      </c>
      <c r="F1062" s="16" t="e">
        <f t="shared" si="88"/>
        <v>#NUM!</v>
      </c>
      <c r="G1062" s="10" t="e">
        <f t="shared" si="89"/>
        <v>#NUM!</v>
      </c>
    </row>
    <row r="1063" spans="2:7" ht="13.5">
      <c r="B1063" s="15">
        <v>196</v>
      </c>
      <c r="C1063" s="16" t="e">
        <f t="shared" si="85"/>
        <v>#NUM!</v>
      </c>
      <c r="D1063" s="16" t="e">
        <f t="shared" si="86"/>
        <v>#NUM!</v>
      </c>
      <c r="E1063" s="16" t="e">
        <f t="shared" si="87"/>
        <v>#NUM!</v>
      </c>
      <c r="F1063" s="16" t="e">
        <f t="shared" si="88"/>
        <v>#NUM!</v>
      </c>
      <c r="G1063" s="10" t="e">
        <f t="shared" si="89"/>
        <v>#NUM!</v>
      </c>
    </row>
    <row r="1064" spans="2:7" ht="13.5">
      <c r="B1064" s="15">
        <v>197</v>
      </c>
      <c r="C1064" s="16" t="e">
        <f t="shared" si="85"/>
        <v>#NUM!</v>
      </c>
      <c r="D1064" s="16" t="e">
        <f t="shared" si="86"/>
        <v>#NUM!</v>
      </c>
      <c r="E1064" s="16" t="e">
        <f t="shared" si="87"/>
        <v>#NUM!</v>
      </c>
      <c r="F1064" s="16" t="e">
        <f t="shared" si="88"/>
        <v>#NUM!</v>
      </c>
      <c r="G1064" s="10" t="e">
        <f t="shared" si="89"/>
        <v>#NUM!</v>
      </c>
    </row>
    <row r="1065" spans="2:7" ht="13.5">
      <c r="B1065" s="15">
        <v>198</v>
      </c>
      <c r="C1065" s="16" t="e">
        <f t="shared" si="85"/>
        <v>#NUM!</v>
      </c>
      <c r="D1065" s="16" t="e">
        <f t="shared" si="86"/>
        <v>#NUM!</v>
      </c>
      <c r="E1065" s="16" t="e">
        <f t="shared" si="87"/>
        <v>#NUM!</v>
      </c>
      <c r="F1065" s="16" t="e">
        <f t="shared" si="88"/>
        <v>#NUM!</v>
      </c>
      <c r="G1065" s="10" t="e">
        <f t="shared" si="89"/>
        <v>#NUM!</v>
      </c>
    </row>
    <row r="1066" spans="2:7" ht="13.5">
      <c r="B1066" s="15">
        <v>199</v>
      </c>
      <c r="C1066" s="16" t="e">
        <f t="shared" si="85"/>
        <v>#NUM!</v>
      </c>
      <c r="D1066" s="16" t="e">
        <f t="shared" si="86"/>
        <v>#NUM!</v>
      </c>
      <c r="E1066" s="16" t="e">
        <f t="shared" si="87"/>
        <v>#NUM!</v>
      </c>
      <c r="F1066" s="16" t="e">
        <f t="shared" si="88"/>
        <v>#NUM!</v>
      </c>
      <c r="G1066" s="10" t="e">
        <f t="shared" si="89"/>
        <v>#NUM!</v>
      </c>
    </row>
    <row r="1067" spans="2:7" ht="13.5">
      <c r="B1067" s="15">
        <v>200</v>
      </c>
      <c r="C1067" s="16" t="e">
        <f t="shared" si="85"/>
        <v>#NUM!</v>
      </c>
      <c r="D1067" s="16" t="e">
        <f t="shared" si="86"/>
        <v>#NUM!</v>
      </c>
      <c r="E1067" s="16" t="e">
        <f t="shared" si="87"/>
        <v>#NUM!</v>
      </c>
      <c r="F1067" s="16" t="e">
        <f t="shared" si="88"/>
        <v>#NUM!</v>
      </c>
      <c r="G1067" s="10" t="e">
        <f t="shared" si="89"/>
        <v>#NUM!</v>
      </c>
    </row>
    <row r="1068" spans="2:7" ht="13.5">
      <c r="B1068" s="15">
        <v>201</v>
      </c>
      <c r="C1068" s="16" t="e">
        <f t="shared" si="85"/>
        <v>#NUM!</v>
      </c>
      <c r="D1068" s="16" t="e">
        <f t="shared" si="86"/>
        <v>#NUM!</v>
      </c>
      <c r="E1068" s="16" t="e">
        <f t="shared" si="87"/>
        <v>#NUM!</v>
      </c>
      <c r="F1068" s="16" t="e">
        <f t="shared" si="88"/>
        <v>#NUM!</v>
      </c>
      <c r="G1068" s="10" t="e">
        <f t="shared" si="89"/>
        <v>#NUM!</v>
      </c>
    </row>
    <row r="1069" spans="2:7" ht="13.5">
      <c r="B1069" s="15">
        <v>202</v>
      </c>
      <c r="C1069" s="16" t="e">
        <f t="shared" si="85"/>
        <v>#NUM!</v>
      </c>
      <c r="D1069" s="16" t="e">
        <f t="shared" si="86"/>
        <v>#NUM!</v>
      </c>
      <c r="E1069" s="16" t="e">
        <f t="shared" si="87"/>
        <v>#NUM!</v>
      </c>
      <c r="F1069" s="16" t="e">
        <f t="shared" si="88"/>
        <v>#NUM!</v>
      </c>
      <c r="G1069" s="10" t="e">
        <f t="shared" si="89"/>
        <v>#NUM!</v>
      </c>
    </row>
    <row r="1070" spans="2:7" ht="13.5">
      <c r="B1070" s="15">
        <v>203</v>
      </c>
      <c r="C1070" s="16" t="e">
        <f t="shared" si="85"/>
        <v>#NUM!</v>
      </c>
      <c r="D1070" s="16" t="e">
        <f t="shared" si="86"/>
        <v>#NUM!</v>
      </c>
      <c r="E1070" s="16" t="e">
        <f t="shared" si="87"/>
        <v>#NUM!</v>
      </c>
      <c r="F1070" s="16" t="e">
        <f t="shared" si="88"/>
        <v>#NUM!</v>
      </c>
      <c r="G1070" s="10" t="e">
        <f t="shared" si="89"/>
        <v>#NUM!</v>
      </c>
    </row>
    <row r="1071" spans="2:7" ht="13.5">
      <c r="B1071" s="15">
        <v>204</v>
      </c>
      <c r="C1071" s="16" t="e">
        <f t="shared" si="85"/>
        <v>#NUM!</v>
      </c>
      <c r="D1071" s="16" t="e">
        <f t="shared" si="86"/>
        <v>#NUM!</v>
      </c>
      <c r="E1071" s="16" t="e">
        <f t="shared" si="87"/>
        <v>#NUM!</v>
      </c>
      <c r="F1071" s="16" t="e">
        <f t="shared" si="88"/>
        <v>#NUM!</v>
      </c>
      <c r="G1071" s="10" t="e">
        <f t="shared" si="89"/>
        <v>#NUM!</v>
      </c>
    </row>
    <row r="1072" spans="2:7" ht="13.5">
      <c r="B1072" s="15">
        <v>205</v>
      </c>
      <c r="C1072" s="16" t="e">
        <f t="shared" si="85"/>
        <v>#NUM!</v>
      </c>
      <c r="D1072" s="16" t="e">
        <f t="shared" si="86"/>
        <v>#NUM!</v>
      </c>
      <c r="E1072" s="16" t="e">
        <f t="shared" si="87"/>
        <v>#NUM!</v>
      </c>
      <c r="F1072" s="16" t="e">
        <f t="shared" si="88"/>
        <v>#NUM!</v>
      </c>
      <c r="G1072" s="10" t="e">
        <f t="shared" si="89"/>
        <v>#NUM!</v>
      </c>
    </row>
    <row r="1073" spans="2:7" ht="13.5">
      <c r="B1073" s="15">
        <v>206</v>
      </c>
      <c r="C1073" s="16" t="e">
        <f t="shared" si="85"/>
        <v>#NUM!</v>
      </c>
      <c r="D1073" s="16" t="e">
        <f t="shared" si="86"/>
        <v>#NUM!</v>
      </c>
      <c r="E1073" s="16" t="e">
        <f t="shared" si="87"/>
        <v>#NUM!</v>
      </c>
      <c r="F1073" s="16" t="e">
        <f t="shared" si="88"/>
        <v>#NUM!</v>
      </c>
      <c r="G1073" s="10" t="e">
        <f t="shared" si="89"/>
        <v>#NUM!</v>
      </c>
    </row>
    <row r="1074" spans="2:7" ht="13.5">
      <c r="B1074" s="15">
        <v>207</v>
      </c>
      <c r="C1074" s="16" t="e">
        <f t="shared" si="85"/>
        <v>#NUM!</v>
      </c>
      <c r="D1074" s="16" t="e">
        <f t="shared" si="86"/>
        <v>#NUM!</v>
      </c>
      <c r="E1074" s="16" t="e">
        <f t="shared" si="87"/>
        <v>#NUM!</v>
      </c>
      <c r="F1074" s="16" t="e">
        <f t="shared" si="88"/>
        <v>#NUM!</v>
      </c>
      <c r="G1074" s="10" t="e">
        <f t="shared" si="89"/>
        <v>#NUM!</v>
      </c>
    </row>
    <row r="1075" spans="2:7" ht="13.5">
      <c r="B1075" s="15">
        <v>208</v>
      </c>
      <c r="C1075" s="16" t="e">
        <f t="shared" si="85"/>
        <v>#NUM!</v>
      </c>
      <c r="D1075" s="16" t="e">
        <f t="shared" si="86"/>
        <v>#NUM!</v>
      </c>
      <c r="E1075" s="16" t="e">
        <f t="shared" si="87"/>
        <v>#NUM!</v>
      </c>
      <c r="F1075" s="16" t="e">
        <f t="shared" si="88"/>
        <v>#NUM!</v>
      </c>
      <c r="G1075" s="10" t="e">
        <f t="shared" si="89"/>
        <v>#NUM!</v>
      </c>
    </row>
    <row r="1076" spans="2:7" ht="13.5">
      <c r="B1076" s="15">
        <v>209</v>
      </c>
      <c r="C1076" s="16" t="e">
        <f t="shared" si="85"/>
        <v>#NUM!</v>
      </c>
      <c r="D1076" s="16" t="e">
        <f t="shared" si="86"/>
        <v>#NUM!</v>
      </c>
      <c r="E1076" s="16" t="e">
        <f t="shared" si="87"/>
        <v>#NUM!</v>
      </c>
      <c r="F1076" s="16" t="e">
        <f t="shared" si="88"/>
        <v>#NUM!</v>
      </c>
      <c r="G1076" s="10" t="e">
        <f t="shared" si="89"/>
        <v>#NUM!</v>
      </c>
    </row>
    <row r="1077" spans="2:7" ht="13.5">
      <c r="B1077" s="15">
        <v>210</v>
      </c>
      <c r="C1077" s="16" t="e">
        <f t="shared" si="85"/>
        <v>#NUM!</v>
      </c>
      <c r="D1077" s="16" t="e">
        <f t="shared" si="86"/>
        <v>#NUM!</v>
      </c>
      <c r="E1077" s="16" t="e">
        <f t="shared" si="87"/>
        <v>#NUM!</v>
      </c>
      <c r="F1077" s="16" t="e">
        <f t="shared" si="88"/>
        <v>#NUM!</v>
      </c>
      <c r="G1077" s="10" t="e">
        <f t="shared" si="89"/>
        <v>#NUM!</v>
      </c>
    </row>
    <row r="1078" spans="2:7" ht="13.5">
      <c r="B1078" s="15">
        <v>211</v>
      </c>
      <c r="C1078" s="16" t="e">
        <f t="shared" si="85"/>
        <v>#NUM!</v>
      </c>
      <c r="D1078" s="16" t="e">
        <f t="shared" si="86"/>
        <v>#NUM!</v>
      </c>
      <c r="E1078" s="16" t="e">
        <f t="shared" si="87"/>
        <v>#NUM!</v>
      </c>
      <c r="F1078" s="16" t="e">
        <f t="shared" si="88"/>
        <v>#NUM!</v>
      </c>
      <c r="G1078" s="10" t="e">
        <f t="shared" si="89"/>
        <v>#NUM!</v>
      </c>
    </row>
    <row r="1079" spans="2:7" ht="13.5">
      <c r="B1079" s="15">
        <v>212</v>
      </c>
      <c r="C1079" s="16" t="e">
        <f t="shared" si="85"/>
        <v>#NUM!</v>
      </c>
      <c r="D1079" s="16" t="e">
        <f t="shared" si="86"/>
        <v>#NUM!</v>
      </c>
      <c r="E1079" s="16" t="e">
        <f t="shared" si="87"/>
        <v>#NUM!</v>
      </c>
      <c r="F1079" s="16" t="e">
        <f t="shared" si="88"/>
        <v>#NUM!</v>
      </c>
      <c r="G1079" s="10" t="e">
        <f t="shared" si="89"/>
        <v>#NUM!</v>
      </c>
    </row>
    <row r="1080" spans="2:7" ht="13.5">
      <c r="B1080" s="15">
        <v>213</v>
      </c>
      <c r="C1080" s="16" t="e">
        <f t="shared" si="85"/>
        <v>#NUM!</v>
      </c>
      <c r="D1080" s="16" t="e">
        <f t="shared" si="86"/>
        <v>#NUM!</v>
      </c>
      <c r="E1080" s="16" t="e">
        <f t="shared" si="87"/>
        <v>#NUM!</v>
      </c>
      <c r="F1080" s="16" t="e">
        <f t="shared" si="88"/>
        <v>#NUM!</v>
      </c>
      <c r="G1080" s="10" t="e">
        <f t="shared" si="89"/>
        <v>#NUM!</v>
      </c>
    </row>
    <row r="1081" spans="2:7" ht="13.5">
      <c r="B1081" s="15">
        <v>214</v>
      </c>
      <c r="C1081" s="16" t="e">
        <f t="shared" si="85"/>
        <v>#NUM!</v>
      </c>
      <c r="D1081" s="16" t="e">
        <f t="shared" si="86"/>
        <v>#NUM!</v>
      </c>
      <c r="E1081" s="16" t="e">
        <f t="shared" si="87"/>
        <v>#NUM!</v>
      </c>
      <c r="F1081" s="16" t="e">
        <f t="shared" si="88"/>
        <v>#NUM!</v>
      </c>
      <c r="G1081" s="10" t="e">
        <f t="shared" si="89"/>
        <v>#NUM!</v>
      </c>
    </row>
    <row r="1082" spans="2:7" ht="13.5">
      <c r="B1082" s="15">
        <v>215</v>
      </c>
      <c r="C1082" s="16" t="e">
        <f t="shared" si="85"/>
        <v>#NUM!</v>
      </c>
      <c r="D1082" s="16" t="e">
        <f t="shared" si="86"/>
        <v>#NUM!</v>
      </c>
      <c r="E1082" s="16" t="e">
        <f t="shared" si="87"/>
        <v>#NUM!</v>
      </c>
      <c r="F1082" s="16" t="e">
        <f t="shared" si="88"/>
        <v>#NUM!</v>
      </c>
      <c r="G1082" s="10" t="e">
        <f t="shared" si="89"/>
        <v>#NUM!</v>
      </c>
    </row>
    <row r="1083" spans="2:7" ht="13.5">
      <c r="B1083" s="15">
        <v>216</v>
      </c>
      <c r="C1083" s="16" t="e">
        <f t="shared" si="85"/>
        <v>#NUM!</v>
      </c>
      <c r="D1083" s="16" t="e">
        <f t="shared" si="86"/>
        <v>#NUM!</v>
      </c>
      <c r="E1083" s="16" t="e">
        <f t="shared" si="87"/>
        <v>#NUM!</v>
      </c>
      <c r="F1083" s="16" t="e">
        <f t="shared" si="88"/>
        <v>#NUM!</v>
      </c>
      <c r="G1083" s="10" t="e">
        <f t="shared" si="89"/>
        <v>#NUM!</v>
      </c>
    </row>
    <row r="1084" spans="2:7" ht="13.5">
      <c r="B1084" s="15">
        <v>217</v>
      </c>
      <c r="C1084" s="16" t="e">
        <f t="shared" si="85"/>
        <v>#NUM!</v>
      </c>
      <c r="D1084" s="16" t="e">
        <f t="shared" si="86"/>
        <v>#NUM!</v>
      </c>
      <c r="E1084" s="16" t="e">
        <f t="shared" si="87"/>
        <v>#NUM!</v>
      </c>
      <c r="F1084" s="16" t="e">
        <f t="shared" si="88"/>
        <v>#NUM!</v>
      </c>
      <c r="G1084" s="10" t="e">
        <f t="shared" si="89"/>
        <v>#NUM!</v>
      </c>
    </row>
    <row r="1085" spans="2:7" ht="13.5">
      <c r="B1085" s="15">
        <v>218</v>
      </c>
      <c r="C1085" s="16" t="e">
        <f t="shared" si="85"/>
        <v>#NUM!</v>
      </c>
      <c r="D1085" s="16" t="e">
        <f t="shared" si="86"/>
        <v>#NUM!</v>
      </c>
      <c r="E1085" s="16" t="e">
        <f t="shared" si="87"/>
        <v>#NUM!</v>
      </c>
      <c r="F1085" s="16" t="e">
        <f t="shared" si="88"/>
        <v>#NUM!</v>
      </c>
      <c r="G1085" s="10" t="e">
        <f t="shared" si="89"/>
        <v>#NUM!</v>
      </c>
    </row>
    <row r="1086" spans="2:7" ht="13.5">
      <c r="B1086" s="15">
        <v>219</v>
      </c>
      <c r="C1086" s="16" t="e">
        <f t="shared" si="85"/>
        <v>#NUM!</v>
      </c>
      <c r="D1086" s="16" t="e">
        <f t="shared" si="86"/>
        <v>#NUM!</v>
      </c>
      <c r="E1086" s="16" t="e">
        <f t="shared" si="87"/>
        <v>#NUM!</v>
      </c>
      <c r="F1086" s="16" t="e">
        <f t="shared" si="88"/>
        <v>#NUM!</v>
      </c>
      <c r="G1086" s="10" t="e">
        <f t="shared" si="89"/>
        <v>#NUM!</v>
      </c>
    </row>
    <row r="1087" spans="2:7" ht="13.5">
      <c r="B1087" s="15">
        <v>220</v>
      </c>
      <c r="C1087" s="16" t="e">
        <f t="shared" si="85"/>
        <v>#NUM!</v>
      </c>
      <c r="D1087" s="16" t="e">
        <f t="shared" si="86"/>
        <v>#NUM!</v>
      </c>
      <c r="E1087" s="16" t="e">
        <f t="shared" si="87"/>
        <v>#NUM!</v>
      </c>
      <c r="F1087" s="16" t="e">
        <f t="shared" si="88"/>
        <v>#NUM!</v>
      </c>
      <c r="G1087" s="10" t="e">
        <f t="shared" si="89"/>
        <v>#NUM!</v>
      </c>
    </row>
    <row r="1088" spans="2:7" ht="13.5">
      <c r="B1088" s="15">
        <v>221</v>
      </c>
      <c r="C1088" s="16" t="e">
        <f t="shared" si="85"/>
        <v>#NUM!</v>
      </c>
      <c r="D1088" s="16" t="e">
        <f t="shared" si="86"/>
        <v>#NUM!</v>
      </c>
      <c r="E1088" s="16" t="e">
        <f t="shared" si="87"/>
        <v>#NUM!</v>
      </c>
      <c r="F1088" s="16" t="e">
        <f t="shared" si="88"/>
        <v>#NUM!</v>
      </c>
      <c r="G1088" s="10" t="e">
        <f t="shared" si="89"/>
        <v>#NUM!</v>
      </c>
    </row>
    <row r="1089" spans="2:7" ht="13.5">
      <c r="B1089" s="15">
        <v>222</v>
      </c>
      <c r="C1089" s="16" t="e">
        <f t="shared" si="85"/>
        <v>#NUM!</v>
      </c>
      <c r="D1089" s="16" t="e">
        <f t="shared" si="86"/>
        <v>#NUM!</v>
      </c>
      <c r="E1089" s="16" t="e">
        <f t="shared" si="87"/>
        <v>#NUM!</v>
      </c>
      <c r="F1089" s="16" t="e">
        <f t="shared" si="88"/>
        <v>#NUM!</v>
      </c>
      <c r="G1089" s="10" t="e">
        <f t="shared" si="89"/>
        <v>#NUM!</v>
      </c>
    </row>
    <row r="1090" spans="2:7" ht="13.5">
      <c r="B1090" s="15">
        <v>223</v>
      </c>
      <c r="C1090" s="16" t="e">
        <f t="shared" si="85"/>
        <v>#NUM!</v>
      </c>
      <c r="D1090" s="16" t="e">
        <f t="shared" si="86"/>
        <v>#NUM!</v>
      </c>
      <c r="E1090" s="16" t="e">
        <f t="shared" si="87"/>
        <v>#NUM!</v>
      </c>
      <c r="F1090" s="16" t="e">
        <f t="shared" si="88"/>
        <v>#NUM!</v>
      </c>
      <c r="G1090" s="10" t="e">
        <f t="shared" si="89"/>
        <v>#NUM!</v>
      </c>
    </row>
    <row r="1091" spans="2:7" ht="13.5">
      <c r="B1091" s="15">
        <v>224</v>
      </c>
      <c r="C1091" s="16" t="e">
        <f t="shared" si="85"/>
        <v>#NUM!</v>
      </c>
      <c r="D1091" s="16" t="e">
        <f t="shared" si="86"/>
        <v>#NUM!</v>
      </c>
      <c r="E1091" s="16" t="e">
        <f t="shared" si="87"/>
        <v>#NUM!</v>
      </c>
      <c r="F1091" s="16" t="e">
        <f t="shared" si="88"/>
        <v>#NUM!</v>
      </c>
      <c r="G1091" s="10" t="e">
        <f t="shared" si="89"/>
        <v>#NUM!</v>
      </c>
    </row>
    <row r="1092" spans="2:7" ht="13.5">
      <c r="B1092" s="15">
        <v>225</v>
      </c>
      <c r="C1092" s="16" t="e">
        <f t="shared" si="85"/>
        <v>#NUM!</v>
      </c>
      <c r="D1092" s="16" t="e">
        <f t="shared" si="86"/>
        <v>#NUM!</v>
      </c>
      <c r="E1092" s="16" t="e">
        <f t="shared" si="87"/>
        <v>#NUM!</v>
      </c>
      <c r="F1092" s="16" t="e">
        <f t="shared" si="88"/>
        <v>#NUM!</v>
      </c>
      <c r="G1092" s="10" t="e">
        <f t="shared" si="89"/>
        <v>#NUM!</v>
      </c>
    </row>
    <row r="1093" spans="2:7" ht="13.5">
      <c r="B1093" s="15">
        <v>226</v>
      </c>
      <c r="C1093" s="16" t="e">
        <f t="shared" si="85"/>
        <v>#NUM!</v>
      </c>
      <c r="D1093" s="16" t="e">
        <f t="shared" si="86"/>
        <v>#NUM!</v>
      </c>
      <c r="E1093" s="16" t="e">
        <f t="shared" si="87"/>
        <v>#NUM!</v>
      </c>
      <c r="F1093" s="16" t="e">
        <f t="shared" si="88"/>
        <v>#NUM!</v>
      </c>
      <c r="G1093" s="10" t="e">
        <f t="shared" si="89"/>
        <v>#NUM!</v>
      </c>
    </row>
    <row r="1094" spans="2:7" ht="13.5">
      <c r="B1094" s="15">
        <v>227</v>
      </c>
      <c r="C1094" s="16" t="e">
        <f t="shared" si="85"/>
        <v>#NUM!</v>
      </c>
      <c r="D1094" s="16" t="e">
        <f t="shared" si="86"/>
        <v>#NUM!</v>
      </c>
      <c r="E1094" s="16" t="e">
        <f t="shared" si="87"/>
        <v>#NUM!</v>
      </c>
      <c r="F1094" s="16" t="e">
        <f t="shared" si="88"/>
        <v>#NUM!</v>
      </c>
      <c r="G1094" s="10" t="e">
        <f t="shared" si="89"/>
        <v>#NUM!</v>
      </c>
    </row>
    <row r="1095" spans="2:7" ht="13.5">
      <c r="B1095" s="15">
        <v>228</v>
      </c>
      <c r="C1095" s="16" t="e">
        <f t="shared" si="85"/>
        <v>#NUM!</v>
      </c>
      <c r="D1095" s="16" t="e">
        <f t="shared" si="86"/>
        <v>#NUM!</v>
      </c>
      <c r="E1095" s="16" t="e">
        <f t="shared" si="87"/>
        <v>#NUM!</v>
      </c>
      <c r="F1095" s="16" t="e">
        <f t="shared" si="88"/>
        <v>#NUM!</v>
      </c>
      <c r="G1095" s="10" t="e">
        <f t="shared" si="89"/>
        <v>#NUM!</v>
      </c>
    </row>
    <row r="1096" spans="2:7" ht="13.5">
      <c r="B1096" s="15">
        <v>229</v>
      </c>
      <c r="C1096" s="16" t="e">
        <f t="shared" si="85"/>
        <v>#NUM!</v>
      </c>
      <c r="D1096" s="16" t="e">
        <f t="shared" si="86"/>
        <v>#NUM!</v>
      </c>
      <c r="E1096" s="16" t="e">
        <f t="shared" si="87"/>
        <v>#NUM!</v>
      </c>
      <c r="F1096" s="16" t="e">
        <f t="shared" si="88"/>
        <v>#NUM!</v>
      </c>
      <c r="G1096" s="10" t="e">
        <f t="shared" si="89"/>
        <v>#NUM!</v>
      </c>
    </row>
    <row r="1097" spans="2:7" ht="13.5">
      <c r="B1097" s="15">
        <v>230</v>
      </c>
      <c r="C1097" s="16" t="e">
        <f t="shared" si="85"/>
        <v>#NUM!</v>
      </c>
      <c r="D1097" s="16" t="e">
        <f t="shared" si="86"/>
        <v>#NUM!</v>
      </c>
      <c r="E1097" s="16" t="e">
        <f t="shared" si="87"/>
        <v>#NUM!</v>
      </c>
      <c r="F1097" s="16" t="e">
        <f t="shared" si="88"/>
        <v>#NUM!</v>
      </c>
      <c r="G1097" s="10" t="e">
        <f t="shared" si="89"/>
        <v>#NUM!</v>
      </c>
    </row>
    <row r="1098" spans="2:7" ht="13.5">
      <c r="B1098" s="15">
        <v>231</v>
      </c>
      <c r="C1098" s="16" t="e">
        <f t="shared" si="85"/>
        <v>#NUM!</v>
      </c>
      <c r="D1098" s="16" t="e">
        <f t="shared" si="86"/>
        <v>#NUM!</v>
      </c>
      <c r="E1098" s="16" t="e">
        <f t="shared" si="87"/>
        <v>#NUM!</v>
      </c>
      <c r="F1098" s="16" t="e">
        <f t="shared" si="88"/>
        <v>#NUM!</v>
      </c>
      <c r="G1098" s="10" t="e">
        <f t="shared" si="89"/>
        <v>#NUM!</v>
      </c>
    </row>
    <row r="1099" spans="2:7" ht="13.5">
      <c r="B1099" s="15">
        <v>232</v>
      </c>
      <c r="C1099" s="16" t="e">
        <f t="shared" si="85"/>
        <v>#NUM!</v>
      </c>
      <c r="D1099" s="16" t="e">
        <f t="shared" si="86"/>
        <v>#NUM!</v>
      </c>
      <c r="E1099" s="16" t="e">
        <f t="shared" si="87"/>
        <v>#NUM!</v>
      </c>
      <c r="F1099" s="16" t="e">
        <f t="shared" si="88"/>
        <v>#NUM!</v>
      </c>
      <c r="G1099" s="10" t="e">
        <f t="shared" si="89"/>
        <v>#NUM!</v>
      </c>
    </row>
    <row r="1100" spans="2:7" ht="13.5">
      <c r="B1100" s="15">
        <v>233</v>
      </c>
      <c r="C1100" s="16" t="e">
        <f t="shared" si="85"/>
        <v>#NUM!</v>
      </c>
      <c r="D1100" s="16" t="e">
        <f t="shared" si="86"/>
        <v>#NUM!</v>
      </c>
      <c r="E1100" s="16" t="e">
        <f t="shared" si="87"/>
        <v>#NUM!</v>
      </c>
      <c r="F1100" s="16" t="e">
        <f t="shared" si="88"/>
        <v>#NUM!</v>
      </c>
      <c r="G1100" s="10" t="e">
        <f t="shared" si="89"/>
        <v>#NUM!</v>
      </c>
    </row>
    <row r="1101" spans="2:7" ht="13.5">
      <c r="B1101" s="15">
        <v>234</v>
      </c>
      <c r="C1101" s="16" t="e">
        <f t="shared" si="85"/>
        <v>#NUM!</v>
      </c>
      <c r="D1101" s="16" t="e">
        <f t="shared" si="86"/>
        <v>#NUM!</v>
      </c>
      <c r="E1101" s="16" t="e">
        <f t="shared" si="87"/>
        <v>#NUM!</v>
      </c>
      <c r="F1101" s="16" t="e">
        <f t="shared" si="88"/>
        <v>#NUM!</v>
      </c>
      <c r="G1101" s="10" t="e">
        <f t="shared" si="89"/>
        <v>#NUM!</v>
      </c>
    </row>
    <row r="1102" spans="2:7" ht="13.5">
      <c r="B1102" s="15">
        <v>235</v>
      </c>
      <c r="C1102" s="16" t="e">
        <f t="shared" si="85"/>
        <v>#NUM!</v>
      </c>
      <c r="D1102" s="16" t="e">
        <f t="shared" si="86"/>
        <v>#NUM!</v>
      </c>
      <c r="E1102" s="16" t="e">
        <f t="shared" si="87"/>
        <v>#NUM!</v>
      </c>
      <c r="F1102" s="16" t="e">
        <f t="shared" si="88"/>
        <v>#NUM!</v>
      </c>
      <c r="G1102" s="10" t="e">
        <f t="shared" si="89"/>
        <v>#NUM!</v>
      </c>
    </row>
    <row r="1103" spans="2:7" ht="13.5">
      <c r="B1103" s="15">
        <v>236</v>
      </c>
      <c r="C1103" s="16" t="e">
        <f t="shared" si="85"/>
        <v>#NUM!</v>
      </c>
      <c r="D1103" s="16" t="e">
        <f t="shared" si="86"/>
        <v>#NUM!</v>
      </c>
      <c r="E1103" s="16" t="e">
        <f t="shared" si="87"/>
        <v>#NUM!</v>
      </c>
      <c r="F1103" s="16" t="e">
        <f t="shared" si="88"/>
        <v>#NUM!</v>
      </c>
      <c r="G1103" s="10" t="e">
        <f t="shared" si="89"/>
        <v>#NUM!</v>
      </c>
    </row>
    <row r="1104" spans="2:7" ht="13.5">
      <c r="B1104" s="15">
        <v>237</v>
      </c>
      <c r="C1104" s="16" t="e">
        <f t="shared" si="85"/>
        <v>#NUM!</v>
      </c>
      <c r="D1104" s="16" t="e">
        <f t="shared" si="86"/>
        <v>#NUM!</v>
      </c>
      <c r="E1104" s="16" t="e">
        <f t="shared" si="87"/>
        <v>#NUM!</v>
      </c>
      <c r="F1104" s="16" t="e">
        <f t="shared" si="88"/>
        <v>#NUM!</v>
      </c>
      <c r="G1104" s="10" t="e">
        <f t="shared" si="89"/>
        <v>#NUM!</v>
      </c>
    </row>
    <row r="1105" spans="2:7" ht="13.5">
      <c r="B1105" s="15">
        <v>238</v>
      </c>
      <c r="C1105" s="16" t="e">
        <f t="shared" si="85"/>
        <v>#NUM!</v>
      </c>
      <c r="D1105" s="16" t="e">
        <f t="shared" si="86"/>
        <v>#NUM!</v>
      </c>
      <c r="E1105" s="16" t="e">
        <f t="shared" si="87"/>
        <v>#NUM!</v>
      </c>
      <c r="F1105" s="16" t="e">
        <f t="shared" si="88"/>
        <v>#NUM!</v>
      </c>
      <c r="G1105" s="10" t="e">
        <f t="shared" si="89"/>
        <v>#NUM!</v>
      </c>
    </row>
    <row r="1106" spans="2:7" ht="13.5">
      <c r="B1106" s="15">
        <v>239</v>
      </c>
      <c r="C1106" s="16" t="e">
        <f t="shared" si="85"/>
        <v>#NUM!</v>
      </c>
      <c r="D1106" s="16" t="e">
        <f t="shared" si="86"/>
        <v>#NUM!</v>
      </c>
      <c r="E1106" s="16" t="e">
        <f t="shared" si="87"/>
        <v>#NUM!</v>
      </c>
      <c r="F1106" s="16" t="e">
        <f t="shared" si="88"/>
        <v>#NUM!</v>
      </c>
      <c r="G1106" s="10" t="e">
        <f t="shared" si="89"/>
        <v>#NUM!</v>
      </c>
    </row>
    <row r="1107" spans="2:7" ht="13.5">
      <c r="B1107" s="15">
        <v>240</v>
      </c>
      <c r="C1107" s="16" t="e">
        <f t="shared" si="85"/>
        <v>#NUM!</v>
      </c>
      <c r="D1107" s="16" t="e">
        <f t="shared" si="86"/>
        <v>#NUM!</v>
      </c>
      <c r="E1107" s="16" t="e">
        <f t="shared" si="87"/>
        <v>#NUM!</v>
      </c>
      <c r="F1107" s="16" t="e">
        <f t="shared" si="88"/>
        <v>#NUM!</v>
      </c>
      <c r="G1107" s="10" t="e">
        <f t="shared" si="89"/>
        <v>#NUM!</v>
      </c>
    </row>
    <row r="1108" spans="2:7" ht="13.5">
      <c r="B1108" s="15">
        <v>241</v>
      </c>
      <c r="C1108" s="16" t="e">
        <f t="shared" si="85"/>
        <v>#NUM!</v>
      </c>
      <c r="D1108" s="16" t="e">
        <f t="shared" si="86"/>
        <v>#NUM!</v>
      </c>
      <c r="E1108" s="16" t="e">
        <f t="shared" si="87"/>
        <v>#NUM!</v>
      </c>
      <c r="F1108" s="16" t="e">
        <f t="shared" si="88"/>
        <v>#NUM!</v>
      </c>
      <c r="G1108" s="10" t="e">
        <f t="shared" si="89"/>
        <v>#NUM!</v>
      </c>
    </row>
    <row r="1109" spans="2:7" ht="13.5">
      <c r="B1109" s="15">
        <v>242</v>
      </c>
      <c r="C1109" s="16" t="e">
        <f t="shared" si="85"/>
        <v>#NUM!</v>
      </c>
      <c r="D1109" s="16" t="e">
        <f t="shared" si="86"/>
        <v>#NUM!</v>
      </c>
      <c r="E1109" s="16" t="e">
        <f t="shared" si="87"/>
        <v>#NUM!</v>
      </c>
      <c r="F1109" s="16" t="e">
        <f t="shared" si="88"/>
        <v>#NUM!</v>
      </c>
      <c r="G1109" s="10" t="e">
        <f t="shared" si="89"/>
        <v>#NUM!</v>
      </c>
    </row>
    <row r="1110" spans="2:7" ht="13.5">
      <c r="B1110" s="15">
        <v>243</v>
      </c>
      <c r="C1110" s="16" t="e">
        <f t="shared" si="85"/>
        <v>#NUM!</v>
      </c>
      <c r="D1110" s="16" t="e">
        <f t="shared" si="86"/>
        <v>#NUM!</v>
      </c>
      <c r="E1110" s="16" t="e">
        <f t="shared" si="87"/>
        <v>#NUM!</v>
      </c>
      <c r="F1110" s="16" t="e">
        <f t="shared" si="88"/>
        <v>#NUM!</v>
      </c>
      <c r="G1110" s="10" t="e">
        <f t="shared" si="89"/>
        <v>#NUM!</v>
      </c>
    </row>
    <row r="1111" spans="2:7" ht="13.5">
      <c r="B1111" s="15">
        <v>244</v>
      </c>
      <c r="C1111" s="16" t="e">
        <f t="shared" si="85"/>
        <v>#NUM!</v>
      </c>
      <c r="D1111" s="16" t="e">
        <f t="shared" si="86"/>
        <v>#NUM!</v>
      </c>
      <c r="E1111" s="16" t="e">
        <f t="shared" si="87"/>
        <v>#NUM!</v>
      </c>
      <c r="F1111" s="16" t="e">
        <f t="shared" si="88"/>
        <v>#NUM!</v>
      </c>
      <c r="G1111" s="10" t="e">
        <f t="shared" si="89"/>
        <v>#NUM!</v>
      </c>
    </row>
    <row r="1112" spans="2:7" ht="13.5">
      <c r="B1112" s="15">
        <v>245</v>
      </c>
      <c r="C1112" s="16" t="e">
        <f t="shared" si="85"/>
        <v>#NUM!</v>
      </c>
      <c r="D1112" s="16" t="e">
        <f t="shared" si="86"/>
        <v>#NUM!</v>
      </c>
      <c r="E1112" s="16" t="e">
        <f t="shared" si="87"/>
        <v>#NUM!</v>
      </c>
      <c r="F1112" s="16" t="e">
        <f t="shared" si="88"/>
        <v>#NUM!</v>
      </c>
      <c r="G1112" s="10" t="e">
        <f t="shared" si="89"/>
        <v>#NUM!</v>
      </c>
    </row>
    <row r="1113" spans="2:7" ht="13.5">
      <c r="B1113" s="15">
        <v>246</v>
      </c>
      <c r="C1113" s="16" t="e">
        <f t="shared" si="85"/>
        <v>#NUM!</v>
      </c>
      <c r="D1113" s="16" t="e">
        <f t="shared" si="86"/>
        <v>#NUM!</v>
      </c>
      <c r="E1113" s="16" t="e">
        <f t="shared" si="87"/>
        <v>#NUM!</v>
      </c>
      <c r="F1113" s="16" t="e">
        <f t="shared" si="88"/>
        <v>#NUM!</v>
      </c>
      <c r="G1113" s="10" t="e">
        <f t="shared" si="89"/>
        <v>#NUM!</v>
      </c>
    </row>
    <row r="1114" spans="2:7" ht="13.5">
      <c r="B1114" s="15">
        <v>247</v>
      </c>
      <c r="C1114" s="16" t="e">
        <f t="shared" si="85"/>
        <v>#NUM!</v>
      </c>
      <c r="D1114" s="16" t="e">
        <f t="shared" si="86"/>
        <v>#NUM!</v>
      </c>
      <c r="E1114" s="16" t="e">
        <f t="shared" si="87"/>
        <v>#NUM!</v>
      </c>
      <c r="F1114" s="16" t="e">
        <f t="shared" si="88"/>
        <v>#NUM!</v>
      </c>
      <c r="G1114" s="10" t="e">
        <f t="shared" si="89"/>
        <v>#NUM!</v>
      </c>
    </row>
    <row r="1115" spans="2:7" ht="13.5">
      <c r="B1115" s="15">
        <v>248</v>
      </c>
      <c r="C1115" s="16" t="e">
        <f t="shared" si="85"/>
        <v>#NUM!</v>
      </c>
      <c r="D1115" s="16" t="e">
        <f t="shared" si="86"/>
        <v>#NUM!</v>
      </c>
      <c r="E1115" s="16" t="e">
        <f t="shared" si="87"/>
        <v>#NUM!</v>
      </c>
      <c r="F1115" s="16" t="e">
        <f t="shared" si="88"/>
        <v>#NUM!</v>
      </c>
      <c r="G1115" s="10" t="e">
        <f t="shared" si="89"/>
        <v>#NUM!</v>
      </c>
    </row>
    <row r="1116" spans="2:7" ht="13.5">
      <c r="B1116" s="15">
        <v>249</v>
      </c>
      <c r="C1116" s="16" t="e">
        <f t="shared" si="85"/>
        <v>#NUM!</v>
      </c>
      <c r="D1116" s="16" t="e">
        <f t="shared" si="86"/>
        <v>#NUM!</v>
      </c>
      <c r="E1116" s="16" t="e">
        <f t="shared" si="87"/>
        <v>#NUM!</v>
      </c>
      <c r="F1116" s="16" t="e">
        <f t="shared" si="88"/>
        <v>#NUM!</v>
      </c>
      <c r="G1116" s="10" t="e">
        <f t="shared" si="89"/>
        <v>#NUM!</v>
      </c>
    </row>
    <row r="1117" spans="2:7" ht="13.5">
      <c r="B1117" s="15">
        <v>250</v>
      </c>
      <c r="C1117" s="16" t="e">
        <f t="shared" si="85"/>
        <v>#NUM!</v>
      </c>
      <c r="D1117" s="16" t="e">
        <f t="shared" si="86"/>
        <v>#NUM!</v>
      </c>
      <c r="E1117" s="16" t="e">
        <f t="shared" si="87"/>
        <v>#NUM!</v>
      </c>
      <c r="F1117" s="16" t="e">
        <f t="shared" si="88"/>
        <v>#NUM!</v>
      </c>
      <c r="G1117" s="10" t="e">
        <f t="shared" si="89"/>
        <v>#NUM!</v>
      </c>
    </row>
    <row r="1118" spans="2:7" ht="13.5">
      <c r="B1118" s="15">
        <v>251</v>
      </c>
      <c r="C1118" s="16" t="e">
        <f t="shared" si="85"/>
        <v>#NUM!</v>
      </c>
      <c r="D1118" s="16" t="e">
        <f t="shared" si="86"/>
        <v>#NUM!</v>
      </c>
      <c r="E1118" s="16" t="e">
        <f t="shared" si="87"/>
        <v>#NUM!</v>
      </c>
      <c r="F1118" s="16" t="e">
        <f t="shared" si="88"/>
        <v>#NUM!</v>
      </c>
      <c r="G1118" s="10" t="e">
        <f t="shared" si="89"/>
        <v>#NUM!</v>
      </c>
    </row>
    <row r="1119" spans="2:7" ht="13.5">
      <c r="B1119" s="15">
        <v>252</v>
      </c>
      <c r="C1119" s="16" t="e">
        <f t="shared" si="85"/>
        <v>#NUM!</v>
      </c>
      <c r="D1119" s="16" t="e">
        <f t="shared" si="86"/>
        <v>#NUM!</v>
      </c>
      <c r="E1119" s="16" t="e">
        <f t="shared" si="87"/>
        <v>#NUM!</v>
      </c>
      <c r="F1119" s="16" t="e">
        <f t="shared" si="88"/>
        <v>#NUM!</v>
      </c>
      <c r="G1119" s="10" t="e">
        <f t="shared" si="89"/>
        <v>#NUM!</v>
      </c>
    </row>
    <row r="1120" spans="2:7" ht="13.5">
      <c r="B1120" s="15">
        <v>253</v>
      </c>
      <c r="C1120" s="16" t="e">
        <f t="shared" si="85"/>
        <v>#NUM!</v>
      </c>
      <c r="D1120" s="16" t="e">
        <f t="shared" si="86"/>
        <v>#NUM!</v>
      </c>
      <c r="E1120" s="16" t="e">
        <f t="shared" si="87"/>
        <v>#NUM!</v>
      </c>
      <c r="F1120" s="16" t="e">
        <f t="shared" si="88"/>
        <v>#NUM!</v>
      </c>
      <c r="G1120" s="10" t="e">
        <f t="shared" si="89"/>
        <v>#NUM!</v>
      </c>
    </row>
    <row r="1121" spans="2:7" ht="13.5">
      <c r="B1121" s="15">
        <v>254</v>
      </c>
      <c r="C1121" s="16" t="e">
        <f t="shared" si="85"/>
        <v>#NUM!</v>
      </c>
      <c r="D1121" s="16" t="e">
        <f t="shared" si="86"/>
        <v>#NUM!</v>
      </c>
      <c r="E1121" s="16" t="e">
        <f t="shared" si="87"/>
        <v>#NUM!</v>
      </c>
      <c r="F1121" s="16" t="e">
        <f t="shared" si="88"/>
        <v>#NUM!</v>
      </c>
      <c r="G1121" s="10" t="e">
        <f t="shared" si="89"/>
        <v>#NUM!</v>
      </c>
    </row>
    <row r="1122" spans="2:7" ht="13.5">
      <c r="B1122" s="15">
        <v>255</v>
      </c>
      <c r="C1122" s="16" t="e">
        <f t="shared" si="85"/>
        <v>#NUM!</v>
      </c>
      <c r="D1122" s="16" t="e">
        <f t="shared" si="86"/>
        <v>#NUM!</v>
      </c>
      <c r="E1122" s="16" t="e">
        <f t="shared" si="87"/>
        <v>#NUM!</v>
      </c>
      <c r="F1122" s="16" t="e">
        <f t="shared" si="88"/>
        <v>#NUM!</v>
      </c>
      <c r="G1122" s="10" t="e">
        <f t="shared" si="89"/>
        <v>#NUM!</v>
      </c>
    </row>
    <row r="1123" spans="2:7" ht="13.5">
      <c r="B1123" s="15">
        <v>256</v>
      </c>
      <c r="C1123" s="16" t="e">
        <f t="shared" si="85"/>
        <v>#NUM!</v>
      </c>
      <c r="D1123" s="16" t="e">
        <f t="shared" si="86"/>
        <v>#NUM!</v>
      </c>
      <c r="E1123" s="16" t="e">
        <f t="shared" si="87"/>
        <v>#NUM!</v>
      </c>
      <c r="F1123" s="16" t="e">
        <f t="shared" si="88"/>
        <v>#NUM!</v>
      </c>
      <c r="G1123" s="10" t="e">
        <f t="shared" si="89"/>
        <v>#NUM!</v>
      </c>
    </row>
    <row r="1124" spans="2:7" ht="13.5">
      <c r="B1124" s="15">
        <v>257</v>
      </c>
      <c r="C1124" s="16" t="e">
        <f t="shared" si="85"/>
        <v>#NUM!</v>
      </c>
      <c r="D1124" s="16" t="e">
        <f t="shared" si="86"/>
        <v>#NUM!</v>
      </c>
      <c r="E1124" s="16" t="e">
        <f t="shared" si="87"/>
        <v>#NUM!</v>
      </c>
      <c r="F1124" s="16" t="e">
        <f t="shared" si="88"/>
        <v>#NUM!</v>
      </c>
      <c r="G1124" s="10" t="e">
        <f t="shared" si="89"/>
        <v>#NUM!</v>
      </c>
    </row>
    <row r="1125" spans="2:7" ht="13.5">
      <c r="B1125" s="15">
        <v>258</v>
      </c>
      <c r="C1125" s="16" t="e">
        <f aca="true" t="shared" si="90" ref="C1125:C1188">PPMT(C$864/12,B1125,D$864*12,B$864*-1,0,0)</f>
        <v>#NUM!</v>
      </c>
      <c r="D1125" s="16" t="e">
        <f aca="true" t="shared" si="91" ref="D1125:D1188">IPMT(C$864/12,B1125,D$864*12,B$864*-1,0)</f>
        <v>#NUM!</v>
      </c>
      <c r="E1125" s="16" t="e">
        <f aca="true" t="shared" si="92" ref="E1125:E1188">E1124-C1125</f>
        <v>#NUM!</v>
      </c>
      <c r="F1125" s="16" t="e">
        <f aca="true" t="shared" si="93" ref="F1125:F1188">SUM(C1125:D1125)</f>
        <v>#NUM!</v>
      </c>
      <c r="G1125" s="10" t="e">
        <f aca="true" t="shared" si="94" ref="G1125:G1188">F1125*12</f>
        <v>#NUM!</v>
      </c>
    </row>
    <row r="1126" spans="2:7" ht="13.5">
      <c r="B1126" s="15">
        <v>259</v>
      </c>
      <c r="C1126" s="16" t="e">
        <f t="shared" si="90"/>
        <v>#NUM!</v>
      </c>
      <c r="D1126" s="16" t="e">
        <f t="shared" si="91"/>
        <v>#NUM!</v>
      </c>
      <c r="E1126" s="16" t="e">
        <f t="shared" si="92"/>
        <v>#NUM!</v>
      </c>
      <c r="F1126" s="16" t="e">
        <f t="shared" si="93"/>
        <v>#NUM!</v>
      </c>
      <c r="G1126" s="10" t="e">
        <f t="shared" si="94"/>
        <v>#NUM!</v>
      </c>
    </row>
    <row r="1127" spans="2:7" ht="13.5">
      <c r="B1127" s="15">
        <v>260</v>
      </c>
      <c r="C1127" s="16" t="e">
        <f t="shared" si="90"/>
        <v>#NUM!</v>
      </c>
      <c r="D1127" s="16" t="e">
        <f t="shared" si="91"/>
        <v>#NUM!</v>
      </c>
      <c r="E1127" s="16" t="e">
        <f t="shared" si="92"/>
        <v>#NUM!</v>
      </c>
      <c r="F1127" s="16" t="e">
        <f t="shared" si="93"/>
        <v>#NUM!</v>
      </c>
      <c r="G1127" s="10" t="e">
        <f t="shared" si="94"/>
        <v>#NUM!</v>
      </c>
    </row>
    <row r="1128" spans="2:7" ht="13.5">
      <c r="B1128" s="15">
        <v>261</v>
      </c>
      <c r="C1128" s="16" t="e">
        <f t="shared" si="90"/>
        <v>#NUM!</v>
      </c>
      <c r="D1128" s="16" t="e">
        <f t="shared" si="91"/>
        <v>#NUM!</v>
      </c>
      <c r="E1128" s="16" t="e">
        <f t="shared" si="92"/>
        <v>#NUM!</v>
      </c>
      <c r="F1128" s="16" t="e">
        <f t="shared" si="93"/>
        <v>#NUM!</v>
      </c>
      <c r="G1128" s="10" t="e">
        <f t="shared" si="94"/>
        <v>#NUM!</v>
      </c>
    </row>
    <row r="1129" spans="2:7" ht="13.5">
      <c r="B1129" s="15">
        <v>262</v>
      </c>
      <c r="C1129" s="16" t="e">
        <f t="shared" si="90"/>
        <v>#NUM!</v>
      </c>
      <c r="D1129" s="16" t="e">
        <f t="shared" si="91"/>
        <v>#NUM!</v>
      </c>
      <c r="E1129" s="16" t="e">
        <f t="shared" si="92"/>
        <v>#NUM!</v>
      </c>
      <c r="F1129" s="16" t="e">
        <f t="shared" si="93"/>
        <v>#NUM!</v>
      </c>
      <c r="G1129" s="10" t="e">
        <f t="shared" si="94"/>
        <v>#NUM!</v>
      </c>
    </row>
    <row r="1130" spans="2:7" ht="13.5">
      <c r="B1130" s="15">
        <v>263</v>
      </c>
      <c r="C1130" s="16" t="e">
        <f t="shared" si="90"/>
        <v>#NUM!</v>
      </c>
      <c r="D1130" s="16" t="e">
        <f t="shared" si="91"/>
        <v>#NUM!</v>
      </c>
      <c r="E1130" s="16" t="e">
        <f t="shared" si="92"/>
        <v>#NUM!</v>
      </c>
      <c r="F1130" s="16" t="e">
        <f t="shared" si="93"/>
        <v>#NUM!</v>
      </c>
      <c r="G1130" s="10" t="e">
        <f t="shared" si="94"/>
        <v>#NUM!</v>
      </c>
    </row>
    <row r="1131" spans="2:7" ht="13.5">
      <c r="B1131" s="15">
        <v>264</v>
      </c>
      <c r="C1131" s="16" t="e">
        <f t="shared" si="90"/>
        <v>#NUM!</v>
      </c>
      <c r="D1131" s="16" t="e">
        <f t="shared" si="91"/>
        <v>#NUM!</v>
      </c>
      <c r="E1131" s="16" t="e">
        <f t="shared" si="92"/>
        <v>#NUM!</v>
      </c>
      <c r="F1131" s="16" t="e">
        <f t="shared" si="93"/>
        <v>#NUM!</v>
      </c>
      <c r="G1131" s="10" t="e">
        <f t="shared" si="94"/>
        <v>#NUM!</v>
      </c>
    </row>
    <row r="1132" spans="2:7" ht="13.5">
      <c r="B1132" s="15">
        <v>265</v>
      </c>
      <c r="C1132" s="16" t="e">
        <f t="shared" si="90"/>
        <v>#NUM!</v>
      </c>
      <c r="D1132" s="16" t="e">
        <f t="shared" si="91"/>
        <v>#NUM!</v>
      </c>
      <c r="E1132" s="16" t="e">
        <f t="shared" si="92"/>
        <v>#NUM!</v>
      </c>
      <c r="F1132" s="16" t="e">
        <f t="shared" si="93"/>
        <v>#NUM!</v>
      </c>
      <c r="G1132" s="10" t="e">
        <f t="shared" si="94"/>
        <v>#NUM!</v>
      </c>
    </row>
    <row r="1133" spans="2:7" ht="13.5">
      <c r="B1133" s="15">
        <v>266</v>
      </c>
      <c r="C1133" s="16" t="e">
        <f t="shared" si="90"/>
        <v>#NUM!</v>
      </c>
      <c r="D1133" s="16" t="e">
        <f t="shared" si="91"/>
        <v>#NUM!</v>
      </c>
      <c r="E1133" s="16" t="e">
        <f t="shared" si="92"/>
        <v>#NUM!</v>
      </c>
      <c r="F1133" s="16" t="e">
        <f t="shared" si="93"/>
        <v>#NUM!</v>
      </c>
      <c r="G1133" s="10" t="e">
        <f t="shared" si="94"/>
        <v>#NUM!</v>
      </c>
    </row>
    <row r="1134" spans="2:7" ht="13.5">
      <c r="B1134" s="15">
        <v>267</v>
      </c>
      <c r="C1134" s="16" t="e">
        <f t="shared" si="90"/>
        <v>#NUM!</v>
      </c>
      <c r="D1134" s="16" t="e">
        <f t="shared" si="91"/>
        <v>#NUM!</v>
      </c>
      <c r="E1134" s="16" t="e">
        <f t="shared" si="92"/>
        <v>#NUM!</v>
      </c>
      <c r="F1134" s="16" t="e">
        <f t="shared" si="93"/>
        <v>#NUM!</v>
      </c>
      <c r="G1134" s="10" t="e">
        <f t="shared" si="94"/>
        <v>#NUM!</v>
      </c>
    </row>
    <row r="1135" spans="2:7" ht="13.5">
      <c r="B1135" s="15">
        <v>268</v>
      </c>
      <c r="C1135" s="16" t="e">
        <f t="shared" si="90"/>
        <v>#NUM!</v>
      </c>
      <c r="D1135" s="16" t="e">
        <f t="shared" si="91"/>
        <v>#NUM!</v>
      </c>
      <c r="E1135" s="16" t="e">
        <f t="shared" si="92"/>
        <v>#NUM!</v>
      </c>
      <c r="F1135" s="16" t="e">
        <f t="shared" si="93"/>
        <v>#NUM!</v>
      </c>
      <c r="G1135" s="10" t="e">
        <f t="shared" si="94"/>
        <v>#NUM!</v>
      </c>
    </row>
    <row r="1136" spans="2:7" ht="13.5">
      <c r="B1136" s="15">
        <v>269</v>
      </c>
      <c r="C1136" s="16" t="e">
        <f t="shared" si="90"/>
        <v>#NUM!</v>
      </c>
      <c r="D1136" s="16" t="e">
        <f t="shared" si="91"/>
        <v>#NUM!</v>
      </c>
      <c r="E1136" s="16" t="e">
        <f t="shared" si="92"/>
        <v>#NUM!</v>
      </c>
      <c r="F1136" s="16" t="e">
        <f t="shared" si="93"/>
        <v>#NUM!</v>
      </c>
      <c r="G1136" s="10" t="e">
        <f t="shared" si="94"/>
        <v>#NUM!</v>
      </c>
    </row>
    <row r="1137" spans="2:7" ht="13.5">
      <c r="B1137" s="15">
        <v>270</v>
      </c>
      <c r="C1137" s="16" t="e">
        <f t="shared" si="90"/>
        <v>#NUM!</v>
      </c>
      <c r="D1137" s="16" t="e">
        <f t="shared" si="91"/>
        <v>#NUM!</v>
      </c>
      <c r="E1137" s="16" t="e">
        <f t="shared" si="92"/>
        <v>#NUM!</v>
      </c>
      <c r="F1137" s="16" t="e">
        <f t="shared" si="93"/>
        <v>#NUM!</v>
      </c>
      <c r="G1137" s="10" t="e">
        <f t="shared" si="94"/>
        <v>#NUM!</v>
      </c>
    </row>
    <row r="1138" spans="2:7" ht="13.5">
      <c r="B1138" s="15">
        <v>271</v>
      </c>
      <c r="C1138" s="16" t="e">
        <f t="shared" si="90"/>
        <v>#NUM!</v>
      </c>
      <c r="D1138" s="16" t="e">
        <f t="shared" si="91"/>
        <v>#NUM!</v>
      </c>
      <c r="E1138" s="16" t="e">
        <f t="shared" si="92"/>
        <v>#NUM!</v>
      </c>
      <c r="F1138" s="16" t="e">
        <f t="shared" si="93"/>
        <v>#NUM!</v>
      </c>
      <c r="G1138" s="10" t="e">
        <f t="shared" si="94"/>
        <v>#NUM!</v>
      </c>
    </row>
    <row r="1139" spans="2:7" ht="13.5">
      <c r="B1139" s="15">
        <v>272</v>
      </c>
      <c r="C1139" s="16" t="e">
        <f t="shared" si="90"/>
        <v>#NUM!</v>
      </c>
      <c r="D1139" s="16" t="e">
        <f t="shared" si="91"/>
        <v>#NUM!</v>
      </c>
      <c r="E1139" s="16" t="e">
        <f t="shared" si="92"/>
        <v>#NUM!</v>
      </c>
      <c r="F1139" s="16" t="e">
        <f t="shared" si="93"/>
        <v>#NUM!</v>
      </c>
      <c r="G1139" s="10" t="e">
        <f t="shared" si="94"/>
        <v>#NUM!</v>
      </c>
    </row>
    <row r="1140" spans="2:7" ht="13.5">
      <c r="B1140" s="15">
        <v>273</v>
      </c>
      <c r="C1140" s="16" t="e">
        <f t="shared" si="90"/>
        <v>#NUM!</v>
      </c>
      <c r="D1140" s="16" t="e">
        <f t="shared" si="91"/>
        <v>#NUM!</v>
      </c>
      <c r="E1140" s="16" t="e">
        <f t="shared" si="92"/>
        <v>#NUM!</v>
      </c>
      <c r="F1140" s="16" t="e">
        <f t="shared" si="93"/>
        <v>#NUM!</v>
      </c>
      <c r="G1140" s="10" t="e">
        <f t="shared" si="94"/>
        <v>#NUM!</v>
      </c>
    </row>
    <row r="1141" spans="2:7" ht="13.5">
      <c r="B1141" s="15">
        <v>274</v>
      </c>
      <c r="C1141" s="16" t="e">
        <f t="shared" si="90"/>
        <v>#NUM!</v>
      </c>
      <c r="D1141" s="16" t="e">
        <f t="shared" si="91"/>
        <v>#NUM!</v>
      </c>
      <c r="E1141" s="16" t="e">
        <f t="shared" si="92"/>
        <v>#NUM!</v>
      </c>
      <c r="F1141" s="16" t="e">
        <f t="shared" si="93"/>
        <v>#NUM!</v>
      </c>
      <c r="G1141" s="10" t="e">
        <f t="shared" si="94"/>
        <v>#NUM!</v>
      </c>
    </row>
    <row r="1142" spans="2:7" ht="13.5">
      <c r="B1142" s="15">
        <v>275</v>
      </c>
      <c r="C1142" s="16" t="e">
        <f t="shared" si="90"/>
        <v>#NUM!</v>
      </c>
      <c r="D1142" s="16" t="e">
        <f t="shared" si="91"/>
        <v>#NUM!</v>
      </c>
      <c r="E1142" s="16" t="e">
        <f t="shared" si="92"/>
        <v>#NUM!</v>
      </c>
      <c r="F1142" s="16" t="e">
        <f t="shared" si="93"/>
        <v>#NUM!</v>
      </c>
      <c r="G1142" s="10" t="e">
        <f t="shared" si="94"/>
        <v>#NUM!</v>
      </c>
    </row>
    <row r="1143" spans="2:7" ht="13.5">
      <c r="B1143" s="15">
        <v>276</v>
      </c>
      <c r="C1143" s="16" t="e">
        <f t="shared" si="90"/>
        <v>#NUM!</v>
      </c>
      <c r="D1143" s="16" t="e">
        <f t="shared" si="91"/>
        <v>#NUM!</v>
      </c>
      <c r="E1143" s="16" t="e">
        <f t="shared" si="92"/>
        <v>#NUM!</v>
      </c>
      <c r="F1143" s="16" t="e">
        <f t="shared" si="93"/>
        <v>#NUM!</v>
      </c>
      <c r="G1143" s="10" t="e">
        <f t="shared" si="94"/>
        <v>#NUM!</v>
      </c>
    </row>
    <row r="1144" spans="2:7" ht="13.5">
      <c r="B1144" s="15">
        <v>277</v>
      </c>
      <c r="C1144" s="16" t="e">
        <f t="shared" si="90"/>
        <v>#NUM!</v>
      </c>
      <c r="D1144" s="16" t="e">
        <f t="shared" si="91"/>
        <v>#NUM!</v>
      </c>
      <c r="E1144" s="16" t="e">
        <f t="shared" si="92"/>
        <v>#NUM!</v>
      </c>
      <c r="F1144" s="16" t="e">
        <f t="shared" si="93"/>
        <v>#NUM!</v>
      </c>
      <c r="G1144" s="10" t="e">
        <f t="shared" si="94"/>
        <v>#NUM!</v>
      </c>
    </row>
    <row r="1145" spans="2:7" ht="13.5">
      <c r="B1145" s="15">
        <v>278</v>
      </c>
      <c r="C1145" s="16" t="e">
        <f t="shared" si="90"/>
        <v>#NUM!</v>
      </c>
      <c r="D1145" s="16" t="e">
        <f t="shared" si="91"/>
        <v>#NUM!</v>
      </c>
      <c r="E1145" s="16" t="e">
        <f t="shared" si="92"/>
        <v>#NUM!</v>
      </c>
      <c r="F1145" s="16" t="e">
        <f t="shared" si="93"/>
        <v>#NUM!</v>
      </c>
      <c r="G1145" s="10" t="e">
        <f t="shared" si="94"/>
        <v>#NUM!</v>
      </c>
    </row>
    <row r="1146" spans="2:7" ht="13.5">
      <c r="B1146" s="15">
        <v>279</v>
      </c>
      <c r="C1146" s="16" t="e">
        <f t="shared" si="90"/>
        <v>#NUM!</v>
      </c>
      <c r="D1146" s="16" t="e">
        <f t="shared" si="91"/>
        <v>#NUM!</v>
      </c>
      <c r="E1146" s="16" t="e">
        <f t="shared" si="92"/>
        <v>#NUM!</v>
      </c>
      <c r="F1146" s="16" t="e">
        <f t="shared" si="93"/>
        <v>#NUM!</v>
      </c>
      <c r="G1146" s="10" t="e">
        <f t="shared" si="94"/>
        <v>#NUM!</v>
      </c>
    </row>
    <row r="1147" spans="2:7" ht="13.5">
      <c r="B1147" s="15">
        <v>280</v>
      </c>
      <c r="C1147" s="16" t="e">
        <f t="shared" si="90"/>
        <v>#NUM!</v>
      </c>
      <c r="D1147" s="16" t="e">
        <f t="shared" si="91"/>
        <v>#NUM!</v>
      </c>
      <c r="E1147" s="16" t="e">
        <f t="shared" si="92"/>
        <v>#NUM!</v>
      </c>
      <c r="F1147" s="16" t="e">
        <f t="shared" si="93"/>
        <v>#NUM!</v>
      </c>
      <c r="G1147" s="10" t="e">
        <f t="shared" si="94"/>
        <v>#NUM!</v>
      </c>
    </row>
    <row r="1148" spans="2:7" ht="13.5">
      <c r="B1148" s="15">
        <v>281</v>
      </c>
      <c r="C1148" s="16" t="e">
        <f t="shared" si="90"/>
        <v>#NUM!</v>
      </c>
      <c r="D1148" s="16" t="e">
        <f t="shared" si="91"/>
        <v>#NUM!</v>
      </c>
      <c r="E1148" s="16" t="e">
        <f t="shared" si="92"/>
        <v>#NUM!</v>
      </c>
      <c r="F1148" s="16" t="e">
        <f t="shared" si="93"/>
        <v>#NUM!</v>
      </c>
      <c r="G1148" s="10" t="e">
        <f t="shared" si="94"/>
        <v>#NUM!</v>
      </c>
    </row>
    <row r="1149" spans="2:7" ht="13.5">
      <c r="B1149" s="15">
        <v>282</v>
      </c>
      <c r="C1149" s="16" t="e">
        <f t="shared" si="90"/>
        <v>#NUM!</v>
      </c>
      <c r="D1149" s="16" t="e">
        <f t="shared" si="91"/>
        <v>#NUM!</v>
      </c>
      <c r="E1149" s="16" t="e">
        <f t="shared" si="92"/>
        <v>#NUM!</v>
      </c>
      <c r="F1149" s="16" t="e">
        <f t="shared" si="93"/>
        <v>#NUM!</v>
      </c>
      <c r="G1149" s="10" t="e">
        <f t="shared" si="94"/>
        <v>#NUM!</v>
      </c>
    </row>
    <row r="1150" spans="2:7" ht="13.5">
      <c r="B1150" s="15">
        <v>283</v>
      </c>
      <c r="C1150" s="16" t="e">
        <f t="shared" si="90"/>
        <v>#NUM!</v>
      </c>
      <c r="D1150" s="16" t="e">
        <f t="shared" si="91"/>
        <v>#NUM!</v>
      </c>
      <c r="E1150" s="16" t="e">
        <f t="shared" si="92"/>
        <v>#NUM!</v>
      </c>
      <c r="F1150" s="16" t="e">
        <f t="shared" si="93"/>
        <v>#NUM!</v>
      </c>
      <c r="G1150" s="10" t="e">
        <f t="shared" si="94"/>
        <v>#NUM!</v>
      </c>
    </row>
    <row r="1151" spans="2:7" ht="13.5">
      <c r="B1151" s="15">
        <v>284</v>
      </c>
      <c r="C1151" s="16" t="e">
        <f t="shared" si="90"/>
        <v>#NUM!</v>
      </c>
      <c r="D1151" s="16" t="e">
        <f t="shared" si="91"/>
        <v>#NUM!</v>
      </c>
      <c r="E1151" s="16" t="e">
        <f t="shared" si="92"/>
        <v>#NUM!</v>
      </c>
      <c r="F1151" s="16" t="e">
        <f t="shared" si="93"/>
        <v>#NUM!</v>
      </c>
      <c r="G1151" s="10" t="e">
        <f t="shared" si="94"/>
        <v>#NUM!</v>
      </c>
    </row>
    <row r="1152" spans="2:7" ht="13.5">
      <c r="B1152" s="15">
        <v>285</v>
      </c>
      <c r="C1152" s="16" t="e">
        <f t="shared" si="90"/>
        <v>#NUM!</v>
      </c>
      <c r="D1152" s="16" t="e">
        <f t="shared" si="91"/>
        <v>#NUM!</v>
      </c>
      <c r="E1152" s="16" t="e">
        <f t="shared" si="92"/>
        <v>#NUM!</v>
      </c>
      <c r="F1152" s="16" t="e">
        <f t="shared" si="93"/>
        <v>#NUM!</v>
      </c>
      <c r="G1152" s="10" t="e">
        <f t="shared" si="94"/>
        <v>#NUM!</v>
      </c>
    </row>
    <row r="1153" spans="2:7" ht="13.5">
      <c r="B1153" s="15">
        <v>286</v>
      </c>
      <c r="C1153" s="16" t="e">
        <f t="shared" si="90"/>
        <v>#NUM!</v>
      </c>
      <c r="D1153" s="16" t="e">
        <f t="shared" si="91"/>
        <v>#NUM!</v>
      </c>
      <c r="E1153" s="16" t="e">
        <f t="shared" si="92"/>
        <v>#NUM!</v>
      </c>
      <c r="F1153" s="16" t="e">
        <f t="shared" si="93"/>
        <v>#NUM!</v>
      </c>
      <c r="G1153" s="10" t="e">
        <f t="shared" si="94"/>
        <v>#NUM!</v>
      </c>
    </row>
    <row r="1154" spans="2:7" ht="13.5">
      <c r="B1154" s="15">
        <v>287</v>
      </c>
      <c r="C1154" s="16" t="e">
        <f t="shared" si="90"/>
        <v>#NUM!</v>
      </c>
      <c r="D1154" s="16" t="e">
        <f t="shared" si="91"/>
        <v>#NUM!</v>
      </c>
      <c r="E1154" s="16" t="e">
        <f t="shared" si="92"/>
        <v>#NUM!</v>
      </c>
      <c r="F1154" s="16" t="e">
        <f t="shared" si="93"/>
        <v>#NUM!</v>
      </c>
      <c r="G1154" s="10" t="e">
        <f t="shared" si="94"/>
        <v>#NUM!</v>
      </c>
    </row>
    <row r="1155" spans="2:7" ht="13.5">
      <c r="B1155" s="15">
        <v>288</v>
      </c>
      <c r="C1155" s="16" t="e">
        <f t="shared" si="90"/>
        <v>#NUM!</v>
      </c>
      <c r="D1155" s="16" t="e">
        <f t="shared" si="91"/>
        <v>#NUM!</v>
      </c>
      <c r="E1155" s="16" t="e">
        <f t="shared" si="92"/>
        <v>#NUM!</v>
      </c>
      <c r="F1155" s="16" t="e">
        <f t="shared" si="93"/>
        <v>#NUM!</v>
      </c>
      <c r="G1155" s="10" t="e">
        <f t="shared" si="94"/>
        <v>#NUM!</v>
      </c>
    </row>
    <row r="1156" spans="2:7" ht="13.5">
      <c r="B1156" s="15">
        <v>289</v>
      </c>
      <c r="C1156" s="16" t="e">
        <f t="shared" si="90"/>
        <v>#NUM!</v>
      </c>
      <c r="D1156" s="16" t="e">
        <f t="shared" si="91"/>
        <v>#NUM!</v>
      </c>
      <c r="E1156" s="16" t="e">
        <f t="shared" si="92"/>
        <v>#NUM!</v>
      </c>
      <c r="F1156" s="16" t="e">
        <f t="shared" si="93"/>
        <v>#NUM!</v>
      </c>
      <c r="G1156" s="10" t="e">
        <f t="shared" si="94"/>
        <v>#NUM!</v>
      </c>
    </row>
    <row r="1157" spans="2:7" ht="13.5">
      <c r="B1157" s="15">
        <v>290</v>
      </c>
      <c r="C1157" s="16" t="e">
        <f t="shared" si="90"/>
        <v>#NUM!</v>
      </c>
      <c r="D1157" s="16" t="e">
        <f t="shared" si="91"/>
        <v>#NUM!</v>
      </c>
      <c r="E1157" s="16" t="e">
        <f t="shared" si="92"/>
        <v>#NUM!</v>
      </c>
      <c r="F1157" s="16" t="e">
        <f t="shared" si="93"/>
        <v>#NUM!</v>
      </c>
      <c r="G1157" s="10" t="e">
        <f t="shared" si="94"/>
        <v>#NUM!</v>
      </c>
    </row>
    <row r="1158" spans="2:7" ht="13.5">
      <c r="B1158" s="15">
        <v>291</v>
      </c>
      <c r="C1158" s="16" t="e">
        <f t="shared" si="90"/>
        <v>#NUM!</v>
      </c>
      <c r="D1158" s="16" t="e">
        <f t="shared" si="91"/>
        <v>#NUM!</v>
      </c>
      <c r="E1158" s="16" t="e">
        <f t="shared" si="92"/>
        <v>#NUM!</v>
      </c>
      <c r="F1158" s="16" t="e">
        <f t="shared" si="93"/>
        <v>#NUM!</v>
      </c>
      <c r="G1158" s="10" t="e">
        <f t="shared" si="94"/>
        <v>#NUM!</v>
      </c>
    </row>
    <row r="1159" spans="2:7" ht="13.5">
      <c r="B1159" s="15">
        <v>292</v>
      </c>
      <c r="C1159" s="16" t="e">
        <f t="shared" si="90"/>
        <v>#NUM!</v>
      </c>
      <c r="D1159" s="16" t="e">
        <f t="shared" si="91"/>
        <v>#NUM!</v>
      </c>
      <c r="E1159" s="16" t="e">
        <f t="shared" si="92"/>
        <v>#NUM!</v>
      </c>
      <c r="F1159" s="16" t="e">
        <f t="shared" si="93"/>
        <v>#NUM!</v>
      </c>
      <c r="G1159" s="10" t="e">
        <f t="shared" si="94"/>
        <v>#NUM!</v>
      </c>
    </row>
    <row r="1160" spans="2:7" ht="13.5">
      <c r="B1160" s="15">
        <v>293</v>
      </c>
      <c r="C1160" s="16" t="e">
        <f t="shared" si="90"/>
        <v>#NUM!</v>
      </c>
      <c r="D1160" s="16" t="e">
        <f t="shared" si="91"/>
        <v>#NUM!</v>
      </c>
      <c r="E1160" s="16" t="e">
        <f t="shared" si="92"/>
        <v>#NUM!</v>
      </c>
      <c r="F1160" s="16" t="e">
        <f t="shared" si="93"/>
        <v>#NUM!</v>
      </c>
      <c r="G1160" s="10" t="e">
        <f t="shared" si="94"/>
        <v>#NUM!</v>
      </c>
    </row>
    <row r="1161" spans="2:7" ht="13.5">
      <c r="B1161" s="15">
        <v>294</v>
      </c>
      <c r="C1161" s="16" t="e">
        <f t="shared" si="90"/>
        <v>#NUM!</v>
      </c>
      <c r="D1161" s="16" t="e">
        <f t="shared" si="91"/>
        <v>#NUM!</v>
      </c>
      <c r="E1161" s="16" t="e">
        <f t="shared" si="92"/>
        <v>#NUM!</v>
      </c>
      <c r="F1161" s="16" t="e">
        <f t="shared" si="93"/>
        <v>#NUM!</v>
      </c>
      <c r="G1161" s="10" t="e">
        <f t="shared" si="94"/>
        <v>#NUM!</v>
      </c>
    </row>
    <row r="1162" spans="2:7" ht="13.5">
      <c r="B1162" s="15">
        <v>295</v>
      </c>
      <c r="C1162" s="16" t="e">
        <f t="shared" si="90"/>
        <v>#NUM!</v>
      </c>
      <c r="D1162" s="16" t="e">
        <f t="shared" si="91"/>
        <v>#NUM!</v>
      </c>
      <c r="E1162" s="16" t="e">
        <f t="shared" si="92"/>
        <v>#NUM!</v>
      </c>
      <c r="F1162" s="16" t="e">
        <f t="shared" si="93"/>
        <v>#NUM!</v>
      </c>
      <c r="G1162" s="10" t="e">
        <f t="shared" si="94"/>
        <v>#NUM!</v>
      </c>
    </row>
    <row r="1163" spans="2:7" ht="13.5">
      <c r="B1163" s="15">
        <v>296</v>
      </c>
      <c r="C1163" s="16" t="e">
        <f t="shared" si="90"/>
        <v>#NUM!</v>
      </c>
      <c r="D1163" s="16" t="e">
        <f t="shared" si="91"/>
        <v>#NUM!</v>
      </c>
      <c r="E1163" s="16" t="e">
        <f t="shared" si="92"/>
        <v>#NUM!</v>
      </c>
      <c r="F1163" s="16" t="e">
        <f t="shared" si="93"/>
        <v>#NUM!</v>
      </c>
      <c r="G1163" s="10" t="e">
        <f t="shared" si="94"/>
        <v>#NUM!</v>
      </c>
    </row>
    <row r="1164" spans="2:7" ht="13.5">
      <c r="B1164" s="15">
        <v>297</v>
      </c>
      <c r="C1164" s="16" t="e">
        <f t="shared" si="90"/>
        <v>#NUM!</v>
      </c>
      <c r="D1164" s="16" t="e">
        <f t="shared" si="91"/>
        <v>#NUM!</v>
      </c>
      <c r="E1164" s="16" t="e">
        <f t="shared" si="92"/>
        <v>#NUM!</v>
      </c>
      <c r="F1164" s="16" t="e">
        <f t="shared" si="93"/>
        <v>#NUM!</v>
      </c>
      <c r="G1164" s="10" t="e">
        <f t="shared" si="94"/>
        <v>#NUM!</v>
      </c>
    </row>
    <row r="1165" spans="2:7" ht="13.5">
      <c r="B1165" s="15">
        <v>298</v>
      </c>
      <c r="C1165" s="16" t="e">
        <f t="shared" si="90"/>
        <v>#NUM!</v>
      </c>
      <c r="D1165" s="16" t="e">
        <f t="shared" si="91"/>
        <v>#NUM!</v>
      </c>
      <c r="E1165" s="16" t="e">
        <f t="shared" si="92"/>
        <v>#NUM!</v>
      </c>
      <c r="F1165" s="16" t="e">
        <f t="shared" si="93"/>
        <v>#NUM!</v>
      </c>
      <c r="G1165" s="10" t="e">
        <f t="shared" si="94"/>
        <v>#NUM!</v>
      </c>
    </row>
    <row r="1166" spans="2:7" ht="13.5">
      <c r="B1166" s="15">
        <v>299</v>
      </c>
      <c r="C1166" s="16" t="e">
        <f t="shared" si="90"/>
        <v>#NUM!</v>
      </c>
      <c r="D1166" s="16" t="e">
        <f t="shared" si="91"/>
        <v>#NUM!</v>
      </c>
      <c r="E1166" s="16" t="e">
        <f t="shared" si="92"/>
        <v>#NUM!</v>
      </c>
      <c r="F1166" s="16" t="e">
        <f t="shared" si="93"/>
        <v>#NUM!</v>
      </c>
      <c r="G1166" s="10" t="e">
        <f t="shared" si="94"/>
        <v>#NUM!</v>
      </c>
    </row>
    <row r="1167" spans="2:7" ht="13.5">
      <c r="B1167" s="15">
        <v>300</v>
      </c>
      <c r="C1167" s="16" t="e">
        <f t="shared" si="90"/>
        <v>#NUM!</v>
      </c>
      <c r="D1167" s="16" t="e">
        <f t="shared" si="91"/>
        <v>#NUM!</v>
      </c>
      <c r="E1167" s="16" t="e">
        <f t="shared" si="92"/>
        <v>#NUM!</v>
      </c>
      <c r="F1167" s="16" t="e">
        <f t="shared" si="93"/>
        <v>#NUM!</v>
      </c>
      <c r="G1167" s="10" t="e">
        <f t="shared" si="94"/>
        <v>#NUM!</v>
      </c>
    </row>
    <row r="1168" spans="2:7" ht="13.5">
      <c r="B1168" s="15">
        <v>301</v>
      </c>
      <c r="C1168" s="16" t="e">
        <f t="shared" si="90"/>
        <v>#NUM!</v>
      </c>
      <c r="D1168" s="16" t="e">
        <f t="shared" si="91"/>
        <v>#NUM!</v>
      </c>
      <c r="E1168" s="16" t="e">
        <f t="shared" si="92"/>
        <v>#NUM!</v>
      </c>
      <c r="F1168" s="16" t="e">
        <f t="shared" si="93"/>
        <v>#NUM!</v>
      </c>
      <c r="G1168" s="10" t="e">
        <f t="shared" si="94"/>
        <v>#NUM!</v>
      </c>
    </row>
    <row r="1169" spans="2:7" ht="13.5">
      <c r="B1169" s="15">
        <v>302</v>
      </c>
      <c r="C1169" s="16" t="e">
        <f t="shared" si="90"/>
        <v>#NUM!</v>
      </c>
      <c r="D1169" s="16" t="e">
        <f t="shared" si="91"/>
        <v>#NUM!</v>
      </c>
      <c r="E1169" s="16" t="e">
        <f t="shared" si="92"/>
        <v>#NUM!</v>
      </c>
      <c r="F1169" s="16" t="e">
        <f t="shared" si="93"/>
        <v>#NUM!</v>
      </c>
      <c r="G1169" s="10" t="e">
        <f t="shared" si="94"/>
        <v>#NUM!</v>
      </c>
    </row>
    <row r="1170" spans="2:7" ht="13.5">
      <c r="B1170" s="15">
        <v>303</v>
      </c>
      <c r="C1170" s="16" t="e">
        <f t="shared" si="90"/>
        <v>#NUM!</v>
      </c>
      <c r="D1170" s="16" t="e">
        <f t="shared" si="91"/>
        <v>#NUM!</v>
      </c>
      <c r="E1170" s="16" t="e">
        <f t="shared" si="92"/>
        <v>#NUM!</v>
      </c>
      <c r="F1170" s="16" t="e">
        <f t="shared" si="93"/>
        <v>#NUM!</v>
      </c>
      <c r="G1170" s="10" t="e">
        <f t="shared" si="94"/>
        <v>#NUM!</v>
      </c>
    </row>
    <row r="1171" spans="2:7" ht="13.5">
      <c r="B1171" s="15">
        <v>304</v>
      </c>
      <c r="C1171" s="16" t="e">
        <f t="shared" si="90"/>
        <v>#NUM!</v>
      </c>
      <c r="D1171" s="16" t="e">
        <f t="shared" si="91"/>
        <v>#NUM!</v>
      </c>
      <c r="E1171" s="16" t="e">
        <f t="shared" si="92"/>
        <v>#NUM!</v>
      </c>
      <c r="F1171" s="16" t="e">
        <f t="shared" si="93"/>
        <v>#NUM!</v>
      </c>
      <c r="G1171" s="10" t="e">
        <f t="shared" si="94"/>
        <v>#NUM!</v>
      </c>
    </row>
    <row r="1172" spans="2:7" ht="13.5">
      <c r="B1172" s="15">
        <v>305</v>
      </c>
      <c r="C1172" s="16" t="e">
        <f t="shared" si="90"/>
        <v>#NUM!</v>
      </c>
      <c r="D1172" s="16" t="e">
        <f t="shared" si="91"/>
        <v>#NUM!</v>
      </c>
      <c r="E1172" s="16" t="e">
        <f t="shared" si="92"/>
        <v>#NUM!</v>
      </c>
      <c r="F1172" s="16" t="e">
        <f t="shared" si="93"/>
        <v>#NUM!</v>
      </c>
      <c r="G1172" s="10" t="e">
        <f t="shared" si="94"/>
        <v>#NUM!</v>
      </c>
    </row>
    <row r="1173" spans="2:7" ht="13.5">
      <c r="B1173" s="15">
        <v>306</v>
      </c>
      <c r="C1173" s="16" t="e">
        <f t="shared" si="90"/>
        <v>#NUM!</v>
      </c>
      <c r="D1173" s="16" t="e">
        <f t="shared" si="91"/>
        <v>#NUM!</v>
      </c>
      <c r="E1173" s="16" t="e">
        <f t="shared" si="92"/>
        <v>#NUM!</v>
      </c>
      <c r="F1173" s="16" t="e">
        <f t="shared" si="93"/>
        <v>#NUM!</v>
      </c>
      <c r="G1173" s="10" t="e">
        <f t="shared" si="94"/>
        <v>#NUM!</v>
      </c>
    </row>
    <row r="1174" spans="2:7" ht="13.5">
      <c r="B1174" s="15">
        <v>307</v>
      </c>
      <c r="C1174" s="16" t="e">
        <f t="shared" si="90"/>
        <v>#NUM!</v>
      </c>
      <c r="D1174" s="16" t="e">
        <f t="shared" si="91"/>
        <v>#NUM!</v>
      </c>
      <c r="E1174" s="16" t="e">
        <f t="shared" si="92"/>
        <v>#NUM!</v>
      </c>
      <c r="F1174" s="16" t="e">
        <f t="shared" si="93"/>
        <v>#NUM!</v>
      </c>
      <c r="G1174" s="10" t="e">
        <f t="shared" si="94"/>
        <v>#NUM!</v>
      </c>
    </row>
    <row r="1175" spans="2:7" ht="13.5">
      <c r="B1175" s="15">
        <v>308</v>
      </c>
      <c r="C1175" s="16" t="e">
        <f t="shared" si="90"/>
        <v>#NUM!</v>
      </c>
      <c r="D1175" s="16" t="e">
        <f t="shared" si="91"/>
        <v>#NUM!</v>
      </c>
      <c r="E1175" s="16" t="e">
        <f t="shared" si="92"/>
        <v>#NUM!</v>
      </c>
      <c r="F1175" s="16" t="e">
        <f t="shared" si="93"/>
        <v>#NUM!</v>
      </c>
      <c r="G1175" s="10" t="e">
        <f t="shared" si="94"/>
        <v>#NUM!</v>
      </c>
    </row>
    <row r="1176" spans="2:7" ht="13.5">
      <c r="B1176" s="15">
        <v>309</v>
      </c>
      <c r="C1176" s="16" t="e">
        <f t="shared" si="90"/>
        <v>#NUM!</v>
      </c>
      <c r="D1176" s="16" t="e">
        <f t="shared" si="91"/>
        <v>#NUM!</v>
      </c>
      <c r="E1176" s="16" t="e">
        <f t="shared" si="92"/>
        <v>#NUM!</v>
      </c>
      <c r="F1176" s="16" t="e">
        <f t="shared" si="93"/>
        <v>#NUM!</v>
      </c>
      <c r="G1176" s="10" t="e">
        <f t="shared" si="94"/>
        <v>#NUM!</v>
      </c>
    </row>
    <row r="1177" spans="2:7" ht="13.5">
      <c r="B1177" s="15">
        <v>310</v>
      </c>
      <c r="C1177" s="16" t="e">
        <f t="shared" si="90"/>
        <v>#NUM!</v>
      </c>
      <c r="D1177" s="16" t="e">
        <f t="shared" si="91"/>
        <v>#NUM!</v>
      </c>
      <c r="E1177" s="16" t="e">
        <f t="shared" si="92"/>
        <v>#NUM!</v>
      </c>
      <c r="F1177" s="16" t="e">
        <f t="shared" si="93"/>
        <v>#NUM!</v>
      </c>
      <c r="G1177" s="10" t="e">
        <f t="shared" si="94"/>
        <v>#NUM!</v>
      </c>
    </row>
    <row r="1178" spans="2:7" ht="13.5">
      <c r="B1178" s="15">
        <v>311</v>
      </c>
      <c r="C1178" s="16" t="e">
        <f t="shared" si="90"/>
        <v>#NUM!</v>
      </c>
      <c r="D1178" s="16" t="e">
        <f t="shared" si="91"/>
        <v>#NUM!</v>
      </c>
      <c r="E1178" s="16" t="e">
        <f t="shared" si="92"/>
        <v>#NUM!</v>
      </c>
      <c r="F1178" s="16" t="e">
        <f t="shared" si="93"/>
        <v>#NUM!</v>
      </c>
      <c r="G1178" s="10" t="e">
        <f t="shared" si="94"/>
        <v>#NUM!</v>
      </c>
    </row>
    <row r="1179" spans="2:7" ht="13.5">
      <c r="B1179" s="15">
        <v>312</v>
      </c>
      <c r="C1179" s="16" t="e">
        <f t="shared" si="90"/>
        <v>#NUM!</v>
      </c>
      <c r="D1179" s="16" t="e">
        <f t="shared" si="91"/>
        <v>#NUM!</v>
      </c>
      <c r="E1179" s="16" t="e">
        <f t="shared" si="92"/>
        <v>#NUM!</v>
      </c>
      <c r="F1179" s="16" t="e">
        <f t="shared" si="93"/>
        <v>#NUM!</v>
      </c>
      <c r="G1179" s="10" t="e">
        <f t="shared" si="94"/>
        <v>#NUM!</v>
      </c>
    </row>
    <row r="1180" spans="2:7" ht="13.5">
      <c r="B1180" s="15">
        <v>313</v>
      </c>
      <c r="C1180" s="16" t="e">
        <f t="shared" si="90"/>
        <v>#NUM!</v>
      </c>
      <c r="D1180" s="16" t="e">
        <f t="shared" si="91"/>
        <v>#NUM!</v>
      </c>
      <c r="E1180" s="16" t="e">
        <f t="shared" si="92"/>
        <v>#NUM!</v>
      </c>
      <c r="F1180" s="16" t="e">
        <f t="shared" si="93"/>
        <v>#NUM!</v>
      </c>
      <c r="G1180" s="10" t="e">
        <f t="shared" si="94"/>
        <v>#NUM!</v>
      </c>
    </row>
    <row r="1181" spans="2:7" ht="13.5">
      <c r="B1181" s="15">
        <v>314</v>
      </c>
      <c r="C1181" s="16" t="e">
        <f t="shared" si="90"/>
        <v>#NUM!</v>
      </c>
      <c r="D1181" s="16" t="e">
        <f t="shared" si="91"/>
        <v>#NUM!</v>
      </c>
      <c r="E1181" s="16" t="e">
        <f t="shared" si="92"/>
        <v>#NUM!</v>
      </c>
      <c r="F1181" s="16" t="e">
        <f t="shared" si="93"/>
        <v>#NUM!</v>
      </c>
      <c r="G1181" s="10" t="e">
        <f t="shared" si="94"/>
        <v>#NUM!</v>
      </c>
    </row>
    <row r="1182" spans="2:7" ht="13.5">
      <c r="B1182" s="15">
        <v>315</v>
      </c>
      <c r="C1182" s="16" t="e">
        <f t="shared" si="90"/>
        <v>#NUM!</v>
      </c>
      <c r="D1182" s="16" t="e">
        <f t="shared" si="91"/>
        <v>#NUM!</v>
      </c>
      <c r="E1182" s="16" t="e">
        <f t="shared" si="92"/>
        <v>#NUM!</v>
      </c>
      <c r="F1182" s="16" t="e">
        <f t="shared" si="93"/>
        <v>#NUM!</v>
      </c>
      <c r="G1182" s="10" t="e">
        <f t="shared" si="94"/>
        <v>#NUM!</v>
      </c>
    </row>
    <row r="1183" spans="2:7" ht="13.5">
      <c r="B1183" s="15">
        <v>316</v>
      </c>
      <c r="C1183" s="16" t="e">
        <f t="shared" si="90"/>
        <v>#NUM!</v>
      </c>
      <c r="D1183" s="16" t="e">
        <f t="shared" si="91"/>
        <v>#NUM!</v>
      </c>
      <c r="E1183" s="16" t="e">
        <f t="shared" si="92"/>
        <v>#NUM!</v>
      </c>
      <c r="F1183" s="16" t="e">
        <f t="shared" si="93"/>
        <v>#NUM!</v>
      </c>
      <c r="G1183" s="10" t="e">
        <f t="shared" si="94"/>
        <v>#NUM!</v>
      </c>
    </row>
    <row r="1184" spans="2:7" ht="13.5">
      <c r="B1184" s="15">
        <v>317</v>
      </c>
      <c r="C1184" s="16" t="e">
        <f t="shared" si="90"/>
        <v>#NUM!</v>
      </c>
      <c r="D1184" s="16" t="e">
        <f t="shared" si="91"/>
        <v>#NUM!</v>
      </c>
      <c r="E1184" s="16" t="e">
        <f t="shared" si="92"/>
        <v>#NUM!</v>
      </c>
      <c r="F1184" s="16" t="e">
        <f t="shared" si="93"/>
        <v>#NUM!</v>
      </c>
      <c r="G1184" s="10" t="e">
        <f t="shared" si="94"/>
        <v>#NUM!</v>
      </c>
    </row>
    <row r="1185" spans="2:7" ht="13.5">
      <c r="B1185" s="15">
        <v>318</v>
      </c>
      <c r="C1185" s="16" t="e">
        <f t="shared" si="90"/>
        <v>#NUM!</v>
      </c>
      <c r="D1185" s="16" t="e">
        <f t="shared" si="91"/>
        <v>#NUM!</v>
      </c>
      <c r="E1185" s="16" t="e">
        <f t="shared" si="92"/>
        <v>#NUM!</v>
      </c>
      <c r="F1185" s="16" t="e">
        <f t="shared" si="93"/>
        <v>#NUM!</v>
      </c>
      <c r="G1185" s="10" t="e">
        <f t="shared" si="94"/>
        <v>#NUM!</v>
      </c>
    </row>
    <row r="1186" spans="2:7" ht="13.5">
      <c r="B1186" s="15">
        <v>319</v>
      </c>
      <c r="C1186" s="16" t="e">
        <f t="shared" si="90"/>
        <v>#NUM!</v>
      </c>
      <c r="D1186" s="16" t="e">
        <f t="shared" si="91"/>
        <v>#NUM!</v>
      </c>
      <c r="E1186" s="16" t="e">
        <f t="shared" si="92"/>
        <v>#NUM!</v>
      </c>
      <c r="F1186" s="16" t="e">
        <f t="shared" si="93"/>
        <v>#NUM!</v>
      </c>
      <c r="G1186" s="10" t="e">
        <f t="shared" si="94"/>
        <v>#NUM!</v>
      </c>
    </row>
    <row r="1187" spans="2:7" ht="13.5">
      <c r="B1187" s="15">
        <v>320</v>
      </c>
      <c r="C1187" s="16" t="e">
        <f t="shared" si="90"/>
        <v>#NUM!</v>
      </c>
      <c r="D1187" s="16" t="e">
        <f t="shared" si="91"/>
        <v>#NUM!</v>
      </c>
      <c r="E1187" s="16" t="e">
        <f t="shared" si="92"/>
        <v>#NUM!</v>
      </c>
      <c r="F1187" s="16" t="e">
        <f t="shared" si="93"/>
        <v>#NUM!</v>
      </c>
      <c r="G1187" s="10" t="e">
        <f t="shared" si="94"/>
        <v>#NUM!</v>
      </c>
    </row>
    <row r="1188" spans="2:7" ht="13.5">
      <c r="B1188" s="15">
        <v>321</v>
      </c>
      <c r="C1188" s="16" t="e">
        <f t="shared" si="90"/>
        <v>#NUM!</v>
      </c>
      <c r="D1188" s="16" t="e">
        <f t="shared" si="91"/>
        <v>#NUM!</v>
      </c>
      <c r="E1188" s="16" t="e">
        <f t="shared" si="92"/>
        <v>#NUM!</v>
      </c>
      <c r="F1188" s="16" t="e">
        <f t="shared" si="93"/>
        <v>#NUM!</v>
      </c>
      <c r="G1188" s="10" t="e">
        <f t="shared" si="94"/>
        <v>#NUM!</v>
      </c>
    </row>
    <row r="1189" spans="2:7" ht="13.5">
      <c r="B1189" s="15">
        <v>322</v>
      </c>
      <c r="C1189" s="16" t="e">
        <f aca="true" t="shared" si="95" ref="C1189:C1252">PPMT(C$864/12,B1189,D$864*12,B$864*-1,0,0)</f>
        <v>#NUM!</v>
      </c>
      <c r="D1189" s="16" t="e">
        <f aca="true" t="shared" si="96" ref="D1189:D1252">IPMT(C$864/12,B1189,D$864*12,B$864*-1,0)</f>
        <v>#NUM!</v>
      </c>
      <c r="E1189" s="16" t="e">
        <f aca="true" t="shared" si="97" ref="E1189:E1252">E1188-C1189</f>
        <v>#NUM!</v>
      </c>
      <c r="F1189" s="16" t="e">
        <f aca="true" t="shared" si="98" ref="F1189:F1239">SUM(C1189:D1189)</f>
        <v>#NUM!</v>
      </c>
      <c r="G1189" s="10" t="e">
        <f aca="true" t="shared" si="99" ref="G1189:G1252">F1189*12</f>
        <v>#NUM!</v>
      </c>
    </row>
    <row r="1190" spans="2:7" ht="13.5">
      <c r="B1190" s="15">
        <v>323</v>
      </c>
      <c r="C1190" s="16" t="e">
        <f t="shared" si="95"/>
        <v>#NUM!</v>
      </c>
      <c r="D1190" s="16" t="e">
        <f t="shared" si="96"/>
        <v>#NUM!</v>
      </c>
      <c r="E1190" s="16" t="e">
        <f t="shared" si="97"/>
        <v>#NUM!</v>
      </c>
      <c r="F1190" s="16" t="e">
        <f t="shared" si="98"/>
        <v>#NUM!</v>
      </c>
      <c r="G1190" s="10" t="e">
        <f t="shared" si="99"/>
        <v>#NUM!</v>
      </c>
    </row>
    <row r="1191" spans="2:7" ht="13.5">
      <c r="B1191" s="15">
        <v>324</v>
      </c>
      <c r="C1191" s="16" t="e">
        <f t="shared" si="95"/>
        <v>#NUM!</v>
      </c>
      <c r="D1191" s="16" t="e">
        <f t="shared" si="96"/>
        <v>#NUM!</v>
      </c>
      <c r="E1191" s="16" t="e">
        <f t="shared" si="97"/>
        <v>#NUM!</v>
      </c>
      <c r="F1191" s="16" t="e">
        <f t="shared" si="98"/>
        <v>#NUM!</v>
      </c>
      <c r="G1191" s="10" t="e">
        <f t="shared" si="99"/>
        <v>#NUM!</v>
      </c>
    </row>
    <row r="1192" spans="2:7" ht="13.5">
      <c r="B1192" s="15">
        <v>325</v>
      </c>
      <c r="C1192" s="16" t="e">
        <f t="shared" si="95"/>
        <v>#NUM!</v>
      </c>
      <c r="D1192" s="16" t="e">
        <f t="shared" si="96"/>
        <v>#NUM!</v>
      </c>
      <c r="E1192" s="16" t="e">
        <f t="shared" si="97"/>
        <v>#NUM!</v>
      </c>
      <c r="F1192" s="16" t="e">
        <f t="shared" si="98"/>
        <v>#NUM!</v>
      </c>
      <c r="G1192" s="10" t="e">
        <f t="shared" si="99"/>
        <v>#NUM!</v>
      </c>
    </row>
    <row r="1193" spans="2:7" ht="13.5">
      <c r="B1193" s="15">
        <v>326</v>
      </c>
      <c r="C1193" s="16" t="e">
        <f t="shared" si="95"/>
        <v>#NUM!</v>
      </c>
      <c r="D1193" s="16" t="e">
        <f t="shared" si="96"/>
        <v>#NUM!</v>
      </c>
      <c r="E1193" s="16" t="e">
        <f t="shared" si="97"/>
        <v>#NUM!</v>
      </c>
      <c r="F1193" s="16" t="e">
        <f t="shared" si="98"/>
        <v>#NUM!</v>
      </c>
      <c r="G1193" s="10" t="e">
        <f t="shared" si="99"/>
        <v>#NUM!</v>
      </c>
    </row>
    <row r="1194" spans="2:7" ht="13.5">
      <c r="B1194" s="15">
        <v>327</v>
      </c>
      <c r="C1194" s="16" t="e">
        <f t="shared" si="95"/>
        <v>#NUM!</v>
      </c>
      <c r="D1194" s="16" t="e">
        <f t="shared" si="96"/>
        <v>#NUM!</v>
      </c>
      <c r="E1194" s="16" t="e">
        <f t="shared" si="97"/>
        <v>#NUM!</v>
      </c>
      <c r="F1194" s="16" t="e">
        <f t="shared" si="98"/>
        <v>#NUM!</v>
      </c>
      <c r="G1194" s="10" t="e">
        <f t="shared" si="99"/>
        <v>#NUM!</v>
      </c>
    </row>
    <row r="1195" spans="2:7" ht="13.5">
      <c r="B1195" s="15">
        <v>328</v>
      </c>
      <c r="C1195" s="16" t="e">
        <f t="shared" si="95"/>
        <v>#NUM!</v>
      </c>
      <c r="D1195" s="16" t="e">
        <f t="shared" si="96"/>
        <v>#NUM!</v>
      </c>
      <c r="E1195" s="16" t="e">
        <f t="shared" si="97"/>
        <v>#NUM!</v>
      </c>
      <c r="F1195" s="16" t="e">
        <f t="shared" si="98"/>
        <v>#NUM!</v>
      </c>
      <c r="G1195" s="10" t="e">
        <f t="shared" si="99"/>
        <v>#NUM!</v>
      </c>
    </row>
    <row r="1196" spans="2:7" ht="13.5">
      <c r="B1196" s="15">
        <v>329</v>
      </c>
      <c r="C1196" s="16" t="e">
        <f t="shared" si="95"/>
        <v>#NUM!</v>
      </c>
      <c r="D1196" s="16" t="e">
        <f t="shared" si="96"/>
        <v>#NUM!</v>
      </c>
      <c r="E1196" s="16" t="e">
        <f t="shared" si="97"/>
        <v>#NUM!</v>
      </c>
      <c r="F1196" s="16" t="e">
        <f t="shared" si="98"/>
        <v>#NUM!</v>
      </c>
      <c r="G1196" s="10" t="e">
        <f t="shared" si="99"/>
        <v>#NUM!</v>
      </c>
    </row>
    <row r="1197" spans="2:7" ht="13.5">
      <c r="B1197" s="15">
        <v>330</v>
      </c>
      <c r="C1197" s="16" t="e">
        <f t="shared" si="95"/>
        <v>#NUM!</v>
      </c>
      <c r="D1197" s="16" t="e">
        <f t="shared" si="96"/>
        <v>#NUM!</v>
      </c>
      <c r="E1197" s="16" t="e">
        <f t="shared" si="97"/>
        <v>#NUM!</v>
      </c>
      <c r="F1197" s="16" t="e">
        <f t="shared" si="98"/>
        <v>#NUM!</v>
      </c>
      <c r="G1197" s="10" t="e">
        <f t="shared" si="99"/>
        <v>#NUM!</v>
      </c>
    </row>
    <row r="1198" spans="2:7" ht="13.5">
      <c r="B1198" s="15">
        <v>331</v>
      </c>
      <c r="C1198" s="16" t="e">
        <f t="shared" si="95"/>
        <v>#NUM!</v>
      </c>
      <c r="D1198" s="16" t="e">
        <f t="shared" si="96"/>
        <v>#NUM!</v>
      </c>
      <c r="E1198" s="16" t="e">
        <f t="shared" si="97"/>
        <v>#NUM!</v>
      </c>
      <c r="F1198" s="16" t="e">
        <f t="shared" si="98"/>
        <v>#NUM!</v>
      </c>
      <c r="G1198" s="10" t="e">
        <f t="shared" si="99"/>
        <v>#NUM!</v>
      </c>
    </row>
    <row r="1199" spans="2:7" ht="13.5">
      <c r="B1199" s="15">
        <v>332</v>
      </c>
      <c r="C1199" s="16" t="e">
        <f t="shared" si="95"/>
        <v>#NUM!</v>
      </c>
      <c r="D1199" s="16" t="e">
        <f t="shared" si="96"/>
        <v>#NUM!</v>
      </c>
      <c r="E1199" s="16" t="e">
        <f t="shared" si="97"/>
        <v>#NUM!</v>
      </c>
      <c r="F1199" s="16" t="e">
        <f t="shared" si="98"/>
        <v>#NUM!</v>
      </c>
      <c r="G1199" s="10" t="e">
        <f t="shared" si="99"/>
        <v>#NUM!</v>
      </c>
    </row>
    <row r="1200" spans="2:7" ht="13.5">
      <c r="B1200" s="15">
        <v>333</v>
      </c>
      <c r="C1200" s="16" t="e">
        <f t="shared" si="95"/>
        <v>#NUM!</v>
      </c>
      <c r="D1200" s="16" t="e">
        <f t="shared" si="96"/>
        <v>#NUM!</v>
      </c>
      <c r="E1200" s="16" t="e">
        <f t="shared" si="97"/>
        <v>#NUM!</v>
      </c>
      <c r="F1200" s="16" t="e">
        <f t="shared" si="98"/>
        <v>#NUM!</v>
      </c>
      <c r="G1200" s="10" t="e">
        <f t="shared" si="99"/>
        <v>#NUM!</v>
      </c>
    </row>
    <row r="1201" spans="2:7" ht="13.5">
      <c r="B1201" s="15">
        <v>334</v>
      </c>
      <c r="C1201" s="16" t="e">
        <f t="shared" si="95"/>
        <v>#NUM!</v>
      </c>
      <c r="D1201" s="16" t="e">
        <f t="shared" si="96"/>
        <v>#NUM!</v>
      </c>
      <c r="E1201" s="16" t="e">
        <f t="shared" si="97"/>
        <v>#NUM!</v>
      </c>
      <c r="F1201" s="16" t="e">
        <f t="shared" si="98"/>
        <v>#NUM!</v>
      </c>
      <c r="G1201" s="10" t="e">
        <f t="shared" si="99"/>
        <v>#NUM!</v>
      </c>
    </row>
    <row r="1202" spans="2:7" ht="13.5">
      <c r="B1202" s="15">
        <v>335</v>
      </c>
      <c r="C1202" s="16" t="e">
        <f t="shared" si="95"/>
        <v>#NUM!</v>
      </c>
      <c r="D1202" s="16" t="e">
        <f t="shared" si="96"/>
        <v>#NUM!</v>
      </c>
      <c r="E1202" s="16" t="e">
        <f t="shared" si="97"/>
        <v>#NUM!</v>
      </c>
      <c r="F1202" s="16" t="e">
        <f t="shared" si="98"/>
        <v>#NUM!</v>
      </c>
      <c r="G1202" s="10" t="e">
        <f t="shared" si="99"/>
        <v>#NUM!</v>
      </c>
    </row>
    <row r="1203" spans="2:7" ht="13.5">
      <c r="B1203" s="15">
        <v>336</v>
      </c>
      <c r="C1203" s="16" t="e">
        <f t="shared" si="95"/>
        <v>#NUM!</v>
      </c>
      <c r="D1203" s="16" t="e">
        <f t="shared" si="96"/>
        <v>#NUM!</v>
      </c>
      <c r="E1203" s="16" t="e">
        <f t="shared" si="97"/>
        <v>#NUM!</v>
      </c>
      <c r="F1203" s="16" t="e">
        <f t="shared" si="98"/>
        <v>#NUM!</v>
      </c>
      <c r="G1203" s="10" t="e">
        <f t="shared" si="99"/>
        <v>#NUM!</v>
      </c>
    </row>
    <row r="1204" spans="2:7" ht="13.5">
      <c r="B1204" s="15">
        <v>337</v>
      </c>
      <c r="C1204" s="16" t="e">
        <f t="shared" si="95"/>
        <v>#NUM!</v>
      </c>
      <c r="D1204" s="16" t="e">
        <f t="shared" si="96"/>
        <v>#NUM!</v>
      </c>
      <c r="E1204" s="16" t="e">
        <f t="shared" si="97"/>
        <v>#NUM!</v>
      </c>
      <c r="F1204" s="16" t="e">
        <f t="shared" si="98"/>
        <v>#NUM!</v>
      </c>
      <c r="G1204" s="10" t="e">
        <f t="shared" si="99"/>
        <v>#NUM!</v>
      </c>
    </row>
    <row r="1205" spans="2:7" ht="13.5">
      <c r="B1205" s="15">
        <v>338</v>
      </c>
      <c r="C1205" s="16" t="e">
        <f t="shared" si="95"/>
        <v>#NUM!</v>
      </c>
      <c r="D1205" s="16" t="e">
        <f t="shared" si="96"/>
        <v>#NUM!</v>
      </c>
      <c r="E1205" s="16" t="e">
        <f t="shared" si="97"/>
        <v>#NUM!</v>
      </c>
      <c r="F1205" s="16" t="e">
        <f t="shared" si="98"/>
        <v>#NUM!</v>
      </c>
      <c r="G1205" s="10" t="e">
        <f t="shared" si="99"/>
        <v>#NUM!</v>
      </c>
    </row>
    <row r="1206" spans="2:7" ht="13.5">
      <c r="B1206" s="15">
        <v>339</v>
      </c>
      <c r="C1206" s="16" t="e">
        <f t="shared" si="95"/>
        <v>#NUM!</v>
      </c>
      <c r="D1206" s="16" t="e">
        <f t="shared" si="96"/>
        <v>#NUM!</v>
      </c>
      <c r="E1206" s="16" t="e">
        <f t="shared" si="97"/>
        <v>#NUM!</v>
      </c>
      <c r="F1206" s="16" t="e">
        <f t="shared" si="98"/>
        <v>#NUM!</v>
      </c>
      <c r="G1206" s="10" t="e">
        <f t="shared" si="99"/>
        <v>#NUM!</v>
      </c>
    </row>
    <row r="1207" spans="2:7" ht="13.5">
      <c r="B1207" s="15">
        <v>340</v>
      </c>
      <c r="C1207" s="16" t="e">
        <f t="shared" si="95"/>
        <v>#NUM!</v>
      </c>
      <c r="D1207" s="16" t="e">
        <f t="shared" si="96"/>
        <v>#NUM!</v>
      </c>
      <c r="E1207" s="16" t="e">
        <f t="shared" si="97"/>
        <v>#NUM!</v>
      </c>
      <c r="F1207" s="16" t="e">
        <f t="shared" si="98"/>
        <v>#NUM!</v>
      </c>
      <c r="G1207" s="10" t="e">
        <f t="shared" si="99"/>
        <v>#NUM!</v>
      </c>
    </row>
    <row r="1208" spans="2:7" ht="13.5">
      <c r="B1208" s="15">
        <v>341</v>
      </c>
      <c r="C1208" s="16" t="e">
        <f t="shared" si="95"/>
        <v>#NUM!</v>
      </c>
      <c r="D1208" s="16" t="e">
        <f t="shared" si="96"/>
        <v>#NUM!</v>
      </c>
      <c r="E1208" s="16" t="e">
        <f t="shared" si="97"/>
        <v>#NUM!</v>
      </c>
      <c r="F1208" s="16" t="e">
        <f t="shared" si="98"/>
        <v>#NUM!</v>
      </c>
      <c r="G1208" s="10" t="e">
        <f t="shared" si="99"/>
        <v>#NUM!</v>
      </c>
    </row>
    <row r="1209" spans="2:7" ht="13.5">
      <c r="B1209" s="15">
        <v>342</v>
      </c>
      <c r="C1209" s="16" t="e">
        <f t="shared" si="95"/>
        <v>#NUM!</v>
      </c>
      <c r="D1209" s="16" t="e">
        <f t="shared" si="96"/>
        <v>#NUM!</v>
      </c>
      <c r="E1209" s="16" t="e">
        <f t="shared" si="97"/>
        <v>#NUM!</v>
      </c>
      <c r="F1209" s="16" t="e">
        <f t="shared" si="98"/>
        <v>#NUM!</v>
      </c>
      <c r="G1209" s="10" t="e">
        <f t="shared" si="99"/>
        <v>#NUM!</v>
      </c>
    </row>
    <row r="1210" spans="2:7" ht="13.5">
      <c r="B1210" s="15">
        <v>343</v>
      </c>
      <c r="C1210" s="16" t="e">
        <f t="shared" si="95"/>
        <v>#NUM!</v>
      </c>
      <c r="D1210" s="16" t="e">
        <f t="shared" si="96"/>
        <v>#NUM!</v>
      </c>
      <c r="E1210" s="16" t="e">
        <f t="shared" si="97"/>
        <v>#NUM!</v>
      </c>
      <c r="F1210" s="16" t="e">
        <f t="shared" si="98"/>
        <v>#NUM!</v>
      </c>
      <c r="G1210" s="10" t="e">
        <f t="shared" si="99"/>
        <v>#NUM!</v>
      </c>
    </row>
    <row r="1211" spans="2:7" ht="13.5">
      <c r="B1211" s="15">
        <v>344</v>
      </c>
      <c r="C1211" s="16" t="e">
        <f t="shared" si="95"/>
        <v>#NUM!</v>
      </c>
      <c r="D1211" s="16" t="e">
        <f t="shared" si="96"/>
        <v>#NUM!</v>
      </c>
      <c r="E1211" s="16" t="e">
        <f t="shared" si="97"/>
        <v>#NUM!</v>
      </c>
      <c r="F1211" s="16" t="e">
        <f t="shared" si="98"/>
        <v>#NUM!</v>
      </c>
      <c r="G1211" s="10" t="e">
        <f t="shared" si="99"/>
        <v>#NUM!</v>
      </c>
    </row>
    <row r="1212" spans="2:7" ht="13.5">
      <c r="B1212" s="15">
        <v>345</v>
      </c>
      <c r="C1212" s="16" t="e">
        <f t="shared" si="95"/>
        <v>#NUM!</v>
      </c>
      <c r="D1212" s="16" t="e">
        <f t="shared" si="96"/>
        <v>#NUM!</v>
      </c>
      <c r="E1212" s="16" t="e">
        <f t="shared" si="97"/>
        <v>#NUM!</v>
      </c>
      <c r="F1212" s="16" t="e">
        <f t="shared" si="98"/>
        <v>#NUM!</v>
      </c>
      <c r="G1212" s="10" t="e">
        <f t="shared" si="99"/>
        <v>#NUM!</v>
      </c>
    </row>
    <row r="1213" spans="2:7" ht="13.5">
      <c r="B1213" s="15">
        <v>346</v>
      </c>
      <c r="C1213" s="16" t="e">
        <f t="shared" si="95"/>
        <v>#NUM!</v>
      </c>
      <c r="D1213" s="16" t="e">
        <f t="shared" si="96"/>
        <v>#NUM!</v>
      </c>
      <c r="E1213" s="16" t="e">
        <f t="shared" si="97"/>
        <v>#NUM!</v>
      </c>
      <c r="F1213" s="16" t="e">
        <f t="shared" si="98"/>
        <v>#NUM!</v>
      </c>
      <c r="G1213" s="10" t="e">
        <f t="shared" si="99"/>
        <v>#NUM!</v>
      </c>
    </row>
    <row r="1214" spans="2:7" ht="13.5">
      <c r="B1214" s="15">
        <v>347</v>
      </c>
      <c r="C1214" s="16" t="e">
        <f t="shared" si="95"/>
        <v>#NUM!</v>
      </c>
      <c r="D1214" s="16" t="e">
        <f t="shared" si="96"/>
        <v>#NUM!</v>
      </c>
      <c r="E1214" s="16" t="e">
        <f t="shared" si="97"/>
        <v>#NUM!</v>
      </c>
      <c r="F1214" s="16" t="e">
        <f t="shared" si="98"/>
        <v>#NUM!</v>
      </c>
      <c r="G1214" s="10" t="e">
        <f t="shared" si="99"/>
        <v>#NUM!</v>
      </c>
    </row>
    <row r="1215" spans="2:7" ht="13.5">
      <c r="B1215" s="15">
        <v>348</v>
      </c>
      <c r="C1215" s="16" t="e">
        <f t="shared" si="95"/>
        <v>#NUM!</v>
      </c>
      <c r="D1215" s="16" t="e">
        <f t="shared" si="96"/>
        <v>#NUM!</v>
      </c>
      <c r="E1215" s="16" t="e">
        <f t="shared" si="97"/>
        <v>#NUM!</v>
      </c>
      <c r="F1215" s="16" t="e">
        <f t="shared" si="98"/>
        <v>#NUM!</v>
      </c>
      <c r="G1215" s="10" t="e">
        <f t="shared" si="99"/>
        <v>#NUM!</v>
      </c>
    </row>
    <row r="1216" spans="2:7" ht="13.5">
      <c r="B1216" s="15">
        <v>349</v>
      </c>
      <c r="C1216" s="16" t="e">
        <f t="shared" si="95"/>
        <v>#NUM!</v>
      </c>
      <c r="D1216" s="16" t="e">
        <f t="shared" si="96"/>
        <v>#NUM!</v>
      </c>
      <c r="E1216" s="16" t="e">
        <f t="shared" si="97"/>
        <v>#NUM!</v>
      </c>
      <c r="F1216" s="16" t="e">
        <f t="shared" si="98"/>
        <v>#NUM!</v>
      </c>
      <c r="G1216" s="10" t="e">
        <f t="shared" si="99"/>
        <v>#NUM!</v>
      </c>
    </row>
    <row r="1217" spans="2:7" ht="13.5">
      <c r="B1217" s="15">
        <v>350</v>
      </c>
      <c r="C1217" s="16" t="e">
        <f t="shared" si="95"/>
        <v>#NUM!</v>
      </c>
      <c r="D1217" s="16" t="e">
        <f t="shared" si="96"/>
        <v>#NUM!</v>
      </c>
      <c r="E1217" s="16" t="e">
        <f t="shared" si="97"/>
        <v>#NUM!</v>
      </c>
      <c r="F1217" s="16" t="e">
        <f t="shared" si="98"/>
        <v>#NUM!</v>
      </c>
      <c r="G1217" s="10" t="e">
        <f t="shared" si="99"/>
        <v>#NUM!</v>
      </c>
    </row>
    <row r="1218" spans="2:7" ht="13.5">
      <c r="B1218" s="15">
        <v>351</v>
      </c>
      <c r="C1218" s="16" t="e">
        <f t="shared" si="95"/>
        <v>#NUM!</v>
      </c>
      <c r="D1218" s="16" t="e">
        <f t="shared" si="96"/>
        <v>#NUM!</v>
      </c>
      <c r="E1218" s="16" t="e">
        <f t="shared" si="97"/>
        <v>#NUM!</v>
      </c>
      <c r="F1218" s="16" t="e">
        <f t="shared" si="98"/>
        <v>#NUM!</v>
      </c>
      <c r="G1218" s="10" t="e">
        <f t="shared" si="99"/>
        <v>#NUM!</v>
      </c>
    </row>
    <row r="1219" spans="2:7" ht="13.5">
      <c r="B1219" s="15">
        <v>352</v>
      </c>
      <c r="C1219" s="16" t="e">
        <f t="shared" si="95"/>
        <v>#NUM!</v>
      </c>
      <c r="D1219" s="16" t="e">
        <f t="shared" si="96"/>
        <v>#NUM!</v>
      </c>
      <c r="E1219" s="16" t="e">
        <f t="shared" si="97"/>
        <v>#NUM!</v>
      </c>
      <c r="F1219" s="16" t="e">
        <f t="shared" si="98"/>
        <v>#NUM!</v>
      </c>
      <c r="G1219" s="10" t="e">
        <f t="shared" si="99"/>
        <v>#NUM!</v>
      </c>
    </row>
    <row r="1220" spans="2:7" ht="13.5">
      <c r="B1220" s="15">
        <v>353</v>
      </c>
      <c r="C1220" s="16" t="e">
        <f t="shared" si="95"/>
        <v>#NUM!</v>
      </c>
      <c r="D1220" s="16" t="e">
        <f t="shared" si="96"/>
        <v>#NUM!</v>
      </c>
      <c r="E1220" s="16" t="e">
        <f t="shared" si="97"/>
        <v>#NUM!</v>
      </c>
      <c r="F1220" s="16" t="e">
        <f t="shared" si="98"/>
        <v>#NUM!</v>
      </c>
      <c r="G1220" s="10" t="e">
        <f t="shared" si="99"/>
        <v>#NUM!</v>
      </c>
    </row>
    <row r="1221" spans="2:7" ht="13.5">
      <c r="B1221" s="15">
        <v>354</v>
      </c>
      <c r="C1221" s="16" t="e">
        <f t="shared" si="95"/>
        <v>#NUM!</v>
      </c>
      <c r="D1221" s="16" t="e">
        <f t="shared" si="96"/>
        <v>#NUM!</v>
      </c>
      <c r="E1221" s="16" t="e">
        <f t="shared" si="97"/>
        <v>#NUM!</v>
      </c>
      <c r="F1221" s="16" t="e">
        <f t="shared" si="98"/>
        <v>#NUM!</v>
      </c>
      <c r="G1221" s="10" t="e">
        <f t="shared" si="99"/>
        <v>#NUM!</v>
      </c>
    </row>
    <row r="1222" spans="2:7" ht="13.5">
      <c r="B1222" s="15">
        <v>355</v>
      </c>
      <c r="C1222" s="16" t="e">
        <f t="shared" si="95"/>
        <v>#NUM!</v>
      </c>
      <c r="D1222" s="16" t="e">
        <f t="shared" si="96"/>
        <v>#NUM!</v>
      </c>
      <c r="E1222" s="16" t="e">
        <f t="shared" si="97"/>
        <v>#NUM!</v>
      </c>
      <c r="F1222" s="16" t="e">
        <f t="shared" si="98"/>
        <v>#NUM!</v>
      </c>
      <c r="G1222" s="10" t="e">
        <f t="shared" si="99"/>
        <v>#NUM!</v>
      </c>
    </row>
    <row r="1223" spans="2:7" ht="13.5">
      <c r="B1223" s="15">
        <v>356</v>
      </c>
      <c r="C1223" s="16" t="e">
        <f t="shared" si="95"/>
        <v>#NUM!</v>
      </c>
      <c r="D1223" s="16" t="e">
        <f t="shared" si="96"/>
        <v>#NUM!</v>
      </c>
      <c r="E1223" s="16" t="e">
        <f t="shared" si="97"/>
        <v>#NUM!</v>
      </c>
      <c r="F1223" s="16" t="e">
        <f t="shared" si="98"/>
        <v>#NUM!</v>
      </c>
      <c r="G1223" s="10" t="e">
        <f t="shared" si="99"/>
        <v>#NUM!</v>
      </c>
    </row>
    <row r="1224" spans="2:7" ht="13.5">
      <c r="B1224" s="15">
        <v>357</v>
      </c>
      <c r="C1224" s="16" t="e">
        <f t="shared" si="95"/>
        <v>#NUM!</v>
      </c>
      <c r="D1224" s="16" t="e">
        <f t="shared" si="96"/>
        <v>#NUM!</v>
      </c>
      <c r="E1224" s="16" t="e">
        <f t="shared" si="97"/>
        <v>#NUM!</v>
      </c>
      <c r="F1224" s="16" t="e">
        <f t="shared" si="98"/>
        <v>#NUM!</v>
      </c>
      <c r="G1224" s="10" t="e">
        <f t="shared" si="99"/>
        <v>#NUM!</v>
      </c>
    </row>
    <row r="1225" spans="2:7" ht="13.5">
      <c r="B1225" s="15">
        <v>358</v>
      </c>
      <c r="C1225" s="16" t="e">
        <f t="shared" si="95"/>
        <v>#NUM!</v>
      </c>
      <c r="D1225" s="16" t="e">
        <f t="shared" si="96"/>
        <v>#NUM!</v>
      </c>
      <c r="E1225" s="16" t="e">
        <f t="shared" si="97"/>
        <v>#NUM!</v>
      </c>
      <c r="F1225" s="16" t="e">
        <f t="shared" si="98"/>
        <v>#NUM!</v>
      </c>
      <c r="G1225" s="10" t="e">
        <f t="shared" si="99"/>
        <v>#NUM!</v>
      </c>
    </row>
    <row r="1226" spans="2:7" ht="13.5">
      <c r="B1226" s="15">
        <v>359</v>
      </c>
      <c r="C1226" s="16" t="e">
        <f t="shared" si="95"/>
        <v>#NUM!</v>
      </c>
      <c r="D1226" s="16" t="e">
        <f t="shared" si="96"/>
        <v>#NUM!</v>
      </c>
      <c r="E1226" s="16" t="e">
        <f t="shared" si="97"/>
        <v>#NUM!</v>
      </c>
      <c r="F1226" s="16" t="e">
        <f t="shared" si="98"/>
        <v>#NUM!</v>
      </c>
      <c r="G1226" s="10" t="e">
        <f t="shared" si="99"/>
        <v>#NUM!</v>
      </c>
    </row>
    <row r="1227" spans="2:7" ht="13.5">
      <c r="B1227" s="15">
        <v>360</v>
      </c>
      <c r="C1227" s="16" t="e">
        <f t="shared" si="95"/>
        <v>#NUM!</v>
      </c>
      <c r="D1227" s="16" t="e">
        <f t="shared" si="96"/>
        <v>#NUM!</v>
      </c>
      <c r="E1227" s="16" t="e">
        <f t="shared" si="97"/>
        <v>#NUM!</v>
      </c>
      <c r="F1227" s="16" t="e">
        <f t="shared" si="98"/>
        <v>#NUM!</v>
      </c>
      <c r="G1227" s="10" t="e">
        <f t="shared" si="99"/>
        <v>#NUM!</v>
      </c>
    </row>
    <row r="1228" spans="2:7" ht="13.5">
      <c r="B1228" s="15">
        <v>361</v>
      </c>
      <c r="C1228" s="16" t="e">
        <f t="shared" si="95"/>
        <v>#NUM!</v>
      </c>
      <c r="D1228" s="16" t="e">
        <f t="shared" si="96"/>
        <v>#NUM!</v>
      </c>
      <c r="E1228" s="16" t="e">
        <f t="shared" si="97"/>
        <v>#NUM!</v>
      </c>
      <c r="F1228" s="16" t="e">
        <f t="shared" si="98"/>
        <v>#NUM!</v>
      </c>
      <c r="G1228" s="10" t="e">
        <f t="shared" si="99"/>
        <v>#NUM!</v>
      </c>
    </row>
    <row r="1229" spans="2:7" ht="13.5">
      <c r="B1229" s="15">
        <v>362</v>
      </c>
      <c r="C1229" s="16" t="e">
        <f t="shared" si="95"/>
        <v>#NUM!</v>
      </c>
      <c r="D1229" s="16" t="e">
        <f t="shared" si="96"/>
        <v>#NUM!</v>
      </c>
      <c r="E1229" s="16" t="e">
        <f t="shared" si="97"/>
        <v>#NUM!</v>
      </c>
      <c r="F1229" s="16" t="e">
        <f t="shared" si="98"/>
        <v>#NUM!</v>
      </c>
      <c r="G1229" s="10" t="e">
        <f t="shared" si="99"/>
        <v>#NUM!</v>
      </c>
    </row>
    <row r="1230" spans="2:7" ht="13.5">
      <c r="B1230" s="15">
        <v>363</v>
      </c>
      <c r="C1230" s="16" t="e">
        <f t="shared" si="95"/>
        <v>#NUM!</v>
      </c>
      <c r="D1230" s="16" t="e">
        <f t="shared" si="96"/>
        <v>#NUM!</v>
      </c>
      <c r="E1230" s="16" t="e">
        <f t="shared" si="97"/>
        <v>#NUM!</v>
      </c>
      <c r="F1230" s="16" t="e">
        <f t="shared" si="98"/>
        <v>#NUM!</v>
      </c>
      <c r="G1230" s="10" t="e">
        <f t="shared" si="99"/>
        <v>#NUM!</v>
      </c>
    </row>
    <row r="1231" spans="2:7" ht="13.5">
      <c r="B1231" s="15">
        <v>364</v>
      </c>
      <c r="C1231" s="16" t="e">
        <f t="shared" si="95"/>
        <v>#NUM!</v>
      </c>
      <c r="D1231" s="16" t="e">
        <f t="shared" si="96"/>
        <v>#NUM!</v>
      </c>
      <c r="E1231" s="16" t="e">
        <f t="shared" si="97"/>
        <v>#NUM!</v>
      </c>
      <c r="F1231" s="16" t="e">
        <f t="shared" si="98"/>
        <v>#NUM!</v>
      </c>
      <c r="G1231" s="10" t="e">
        <f t="shared" si="99"/>
        <v>#NUM!</v>
      </c>
    </row>
    <row r="1232" spans="2:7" ht="13.5">
      <c r="B1232" s="15">
        <v>365</v>
      </c>
      <c r="C1232" s="16" t="e">
        <f t="shared" si="95"/>
        <v>#NUM!</v>
      </c>
      <c r="D1232" s="16" t="e">
        <f t="shared" si="96"/>
        <v>#NUM!</v>
      </c>
      <c r="E1232" s="16" t="e">
        <f t="shared" si="97"/>
        <v>#NUM!</v>
      </c>
      <c r="F1232" s="16" t="e">
        <f t="shared" si="98"/>
        <v>#NUM!</v>
      </c>
      <c r="G1232" s="10" t="e">
        <f t="shared" si="99"/>
        <v>#NUM!</v>
      </c>
    </row>
    <row r="1233" spans="2:7" ht="13.5">
      <c r="B1233" s="15">
        <v>366</v>
      </c>
      <c r="C1233" s="16" t="e">
        <f t="shared" si="95"/>
        <v>#NUM!</v>
      </c>
      <c r="D1233" s="16" t="e">
        <f t="shared" si="96"/>
        <v>#NUM!</v>
      </c>
      <c r="E1233" s="16" t="e">
        <f t="shared" si="97"/>
        <v>#NUM!</v>
      </c>
      <c r="F1233" s="16" t="e">
        <f t="shared" si="98"/>
        <v>#NUM!</v>
      </c>
      <c r="G1233" s="10" t="e">
        <f t="shared" si="99"/>
        <v>#NUM!</v>
      </c>
    </row>
    <row r="1234" spans="2:7" ht="13.5">
      <c r="B1234" s="15">
        <v>367</v>
      </c>
      <c r="C1234" s="16" t="e">
        <f t="shared" si="95"/>
        <v>#NUM!</v>
      </c>
      <c r="D1234" s="16" t="e">
        <f t="shared" si="96"/>
        <v>#NUM!</v>
      </c>
      <c r="E1234" s="16" t="e">
        <f t="shared" si="97"/>
        <v>#NUM!</v>
      </c>
      <c r="F1234" s="16" t="e">
        <f t="shared" si="98"/>
        <v>#NUM!</v>
      </c>
      <c r="G1234" s="10" t="e">
        <f t="shared" si="99"/>
        <v>#NUM!</v>
      </c>
    </row>
    <row r="1235" spans="2:7" ht="13.5">
      <c r="B1235" s="15">
        <v>368</v>
      </c>
      <c r="C1235" s="16" t="e">
        <f t="shared" si="95"/>
        <v>#NUM!</v>
      </c>
      <c r="D1235" s="16" t="e">
        <f t="shared" si="96"/>
        <v>#NUM!</v>
      </c>
      <c r="E1235" s="16" t="e">
        <f t="shared" si="97"/>
        <v>#NUM!</v>
      </c>
      <c r="F1235" s="16" t="e">
        <f t="shared" si="98"/>
        <v>#NUM!</v>
      </c>
      <c r="G1235" s="10" t="e">
        <f t="shared" si="99"/>
        <v>#NUM!</v>
      </c>
    </row>
    <row r="1236" spans="2:7" ht="13.5">
      <c r="B1236" s="15">
        <v>369</v>
      </c>
      <c r="C1236" s="16" t="e">
        <f t="shared" si="95"/>
        <v>#NUM!</v>
      </c>
      <c r="D1236" s="16" t="e">
        <f t="shared" si="96"/>
        <v>#NUM!</v>
      </c>
      <c r="E1236" s="16" t="e">
        <f t="shared" si="97"/>
        <v>#NUM!</v>
      </c>
      <c r="F1236" s="16" t="e">
        <f t="shared" si="98"/>
        <v>#NUM!</v>
      </c>
      <c r="G1236" s="10" t="e">
        <f t="shared" si="99"/>
        <v>#NUM!</v>
      </c>
    </row>
    <row r="1237" spans="2:7" ht="13.5">
      <c r="B1237" s="15">
        <v>370</v>
      </c>
      <c r="C1237" s="16" t="e">
        <f t="shared" si="95"/>
        <v>#NUM!</v>
      </c>
      <c r="D1237" s="16" t="e">
        <f t="shared" si="96"/>
        <v>#NUM!</v>
      </c>
      <c r="E1237" s="16" t="e">
        <f t="shared" si="97"/>
        <v>#NUM!</v>
      </c>
      <c r="F1237" s="16" t="e">
        <f t="shared" si="98"/>
        <v>#NUM!</v>
      </c>
      <c r="G1237" s="10" t="e">
        <f t="shared" si="99"/>
        <v>#NUM!</v>
      </c>
    </row>
    <row r="1238" spans="2:7" ht="13.5">
      <c r="B1238" s="15">
        <v>371</v>
      </c>
      <c r="C1238" s="16" t="e">
        <f t="shared" si="95"/>
        <v>#NUM!</v>
      </c>
      <c r="D1238" s="16" t="e">
        <f t="shared" si="96"/>
        <v>#NUM!</v>
      </c>
      <c r="E1238" s="16" t="e">
        <f t="shared" si="97"/>
        <v>#NUM!</v>
      </c>
      <c r="F1238" s="16" t="e">
        <f t="shared" si="98"/>
        <v>#NUM!</v>
      </c>
      <c r="G1238" s="10" t="e">
        <f t="shared" si="99"/>
        <v>#NUM!</v>
      </c>
    </row>
    <row r="1239" spans="2:7" ht="13.5">
      <c r="B1239" s="15">
        <v>372</v>
      </c>
      <c r="C1239" s="16" t="e">
        <f t="shared" si="95"/>
        <v>#NUM!</v>
      </c>
      <c r="D1239" s="16" t="e">
        <f t="shared" si="96"/>
        <v>#NUM!</v>
      </c>
      <c r="E1239" s="16" t="e">
        <f t="shared" si="97"/>
        <v>#NUM!</v>
      </c>
      <c r="F1239" s="16" t="e">
        <f t="shared" si="98"/>
        <v>#NUM!</v>
      </c>
      <c r="G1239" s="10" t="e">
        <f t="shared" si="99"/>
        <v>#NUM!</v>
      </c>
    </row>
    <row r="1240" spans="2:7" ht="13.5">
      <c r="B1240" s="15">
        <v>373</v>
      </c>
      <c r="C1240" s="16" t="e">
        <f t="shared" si="95"/>
        <v>#NUM!</v>
      </c>
      <c r="D1240" s="16" t="e">
        <f t="shared" si="96"/>
        <v>#NUM!</v>
      </c>
      <c r="E1240" s="16" t="e">
        <f t="shared" si="97"/>
        <v>#NUM!</v>
      </c>
      <c r="F1240" s="16" t="e">
        <f aca="true" t="shared" si="100" ref="F1240:F1287">SUM(C1240:D1240)</f>
        <v>#NUM!</v>
      </c>
      <c r="G1240" s="10" t="e">
        <f t="shared" si="99"/>
        <v>#NUM!</v>
      </c>
    </row>
    <row r="1241" spans="2:7" ht="13.5">
      <c r="B1241" s="15">
        <v>374</v>
      </c>
      <c r="C1241" s="16" t="e">
        <f t="shared" si="95"/>
        <v>#NUM!</v>
      </c>
      <c r="D1241" s="16" t="e">
        <f t="shared" si="96"/>
        <v>#NUM!</v>
      </c>
      <c r="E1241" s="16" t="e">
        <f t="shared" si="97"/>
        <v>#NUM!</v>
      </c>
      <c r="F1241" s="16" t="e">
        <f t="shared" si="100"/>
        <v>#NUM!</v>
      </c>
      <c r="G1241" s="10" t="e">
        <f t="shared" si="99"/>
        <v>#NUM!</v>
      </c>
    </row>
    <row r="1242" spans="2:7" ht="13.5">
      <c r="B1242" s="15">
        <v>375</v>
      </c>
      <c r="C1242" s="16" t="e">
        <f t="shared" si="95"/>
        <v>#NUM!</v>
      </c>
      <c r="D1242" s="16" t="e">
        <f t="shared" si="96"/>
        <v>#NUM!</v>
      </c>
      <c r="E1242" s="16" t="e">
        <f t="shared" si="97"/>
        <v>#NUM!</v>
      </c>
      <c r="F1242" s="16" t="e">
        <f t="shared" si="100"/>
        <v>#NUM!</v>
      </c>
      <c r="G1242" s="10" t="e">
        <f t="shared" si="99"/>
        <v>#NUM!</v>
      </c>
    </row>
    <row r="1243" spans="2:7" ht="13.5">
      <c r="B1243" s="15">
        <v>376</v>
      </c>
      <c r="C1243" s="16" t="e">
        <f t="shared" si="95"/>
        <v>#NUM!</v>
      </c>
      <c r="D1243" s="16" t="e">
        <f t="shared" si="96"/>
        <v>#NUM!</v>
      </c>
      <c r="E1243" s="16" t="e">
        <f t="shared" si="97"/>
        <v>#NUM!</v>
      </c>
      <c r="F1243" s="16" t="e">
        <f t="shared" si="100"/>
        <v>#NUM!</v>
      </c>
      <c r="G1243" s="10" t="e">
        <f t="shared" si="99"/>
        <v>#NUM!</v>
      </c>
    </row>
    <row r="1244" spans="2:7" ht="13.5">
      <c r="B1244" s="15">
        <v>377</v>
      </c>
      <c r="C1244" s="16" t="e">
        <f t="shared" si="95"/>
        <v>#NUM!</v>
      </c>
      <c r="D1244" s="16" t="e">
        <f t="shared" si="96"/>
        <v>#NUM!</v>
      </c>
      <c r="E1244" s="16" t="e">
        <f t="shared" si="97"/>
        <v>#NUM!</v>
      </c>
      <c r="F1244" s="16" t="e">
        <f t="shared" si="100"/>
        <v>#NUM!</v>
      </c>
      <c r="G1244" s="10" t="e">
        <f t="shared" si="99"/>
        <v>#NUM!</v>
      </c>
    </row>
    <row r="1245" spans="2:7" ht="13.5">
      <c r="B1245" s="15">
        <v>378</v>
      </c>
      <c r="C1245" s="16" t="e">
        <f t="shared" si="95"/>
        <v>#NUM!</v>
      </c>
      <c r="D1245" s="16" t="e">
        <f t="shared" si="96"/>
        <v>#NUM!</v>
      </c>
      <c r="E1245" s="16" t="e">
        <f t="shared" si="97"/>
        <v>#NUM!</v>
      </c>
      <c r="F1245" s="16" t="e">
        <f t="shared" si="100"/>
        <v>#NUM!</v>
      </c>
      <c r="G1245" s="10" t="e">
        <f t="shared" si="99"/>
        <v>#NUM!</v>
      </c>
    </row>
    <row r="1246" spans="2:7" ht="13.5">
      <c r="B1246" s="15">
        <v>379</v>
      </c>
      <c r="C1246" s="16" t="e">
        <f t="shared" si="95"/>
        <v>#NUM!</v>
      </c>
      <c r="D1246" s="16" t="e">
        <f t="shared" si="96"/>
        <v>#NUM!</v>
      </c>
      <c r="E1246" s="16" t="e">
        <f t="shared" si="97"/>
        <v>#NUM!</v>
      </c>
      <c r="F1246" s="16" t="e">
        <f t="shared" si="100"/>
        <v>#NUM!</v>
      </c>
      <c r="G1246" s="10" t="e">
        <f t="shared" si="99"/>
        <v>#NUM!</v>
      </c>
    </row>
    <row r="1247" spans="2:7" ht="13.5">
      <c r="B1247" s="15">
        <v>380</v>
      </c>
      <c r="C1247" s="16" t="e">
        <f t="shared" si="95"/>
        <v>#NUM!</v>
      </c>
      <c r="D1247" s="16" t="e">
        <f t="shared" si="96"/>
        <v>#NUM!</v>
      </c>
      <c r="E1247" s="16" t="e">
        <f t="shared" si="97"/>
        <v>#NUM!</v>
      </c>
      <c r="F1247" s="16" t="e">
        <f t="shared" si="100"/>
        <v>#NUM!</v>
      </c>
      <c r="G1247" s="10" t="e">
        <f t="shared" si="99"/>
        <v>#NUM!</v>
      </c>
    </row>
    <row r="1248" spans="2:7" ht="13.5">
      <c r="B1248" s="15">
        <v>381</v>
      </c>
      <c r="C1248" s="16" t="e">
        <f t="shared" si="95"/>
        <v>#NUM!</v>
      </c>
      <c r="D1248" s="16" t="e">
        <f t="shared" si="96"/>
        <v>#NUM!</v>
      </c>
      <c r="E1248" s="16" t="e">
        <f t="shared" si="97"/>
        <v>#NUM!</v>
      </c>
      <c r="F1248" s="16" t="e">
        <f t="shared" si="100"/>
        <v>#NUM!</v>
      </c>
      <c r="G1248" s="10" t="e">
        <f t="shared" si="99"/>
        <v>#NUM!</v>
      </c>
    </row>
    <row r="1249" spans="2:7" ht="13.5">
      <c r="B1249" s="15">
        <v>382</v>
      </c>
      <c r="C1249" s="16" t="e">
        <f t="shared" si="95"/>
        <v>#NUM!</v>
      </c>
      <c r="D1249" s="16" t="e">
        <f t="shared" si="96"/>
        <v>#NUM!</v>
      </c>
      <c r="E1249" s="16" t="e">
        <f t="shared" si="97"/>
        <v>#NUM!</v>
      </c>
      <c r="F1249" s="16" t="e">
        <f t="shared" si="100"/>
        <v>#NUM!</v>
      </c>
      <c r="G1249" s="10" t="e">
        <f t="shared" si="99"/>
        <v>#NUM!</v>
      </c>
    </row>
    <row r="1250" spans="2:7" ht="13.5">
      <c r="B1250" s="15">
        <v>383</v>
      </c>
      <c r="C1250" s="16" t="e">
        <f t="shared" si="95"/>
        <v>#NUM!</v>
      </c>
      <c r="D1250" s="16" t="e">
        <f t="shared" si="96"/>
        <v>#NUM!</v>
      </c>
      <c r="E1250" s="16" t="e">
        <f t="shared" si="97"/>
        <v>#NUM!</v>
      </c>
      <c r="F1250" s="16" t="e">
        <f t="shared" si="100"/>
        <v>#NUM!</v>
      </c>
      <c r="G1250" s="10" t="e">
        <f t="shared" si="99"/>
        <v>#NUM!</v>
      </c>
    </row>
    <row r="1251" spans="2:7" ht="13.5">
      <c r="B1251" s="15">
        <v>384</v>
      </c>
      <c r="C1251" s="16" t="e">
        <f t="shared" si="95"/>
        <v>#NUM!</v>
      </c>
      <c r="D1251" s="16" t="e">
        <f t="shared" si="96"/>
        <v>#NUM!</v>
      </c>
      <c r="E1251" s="16" t="e">
        <f t="shared" si="97"/>
        <v>#NUM!</v>
      </c>
      <c r="F1251" s="16" t="e">
        <f t="shared" si="100"/>
        <v>#NUM!</v>
      </c>
      <c r="G1251" s="10" t="e">
        <f t="shared" si="99"/>
        <v>#NUM!</v>
      </c>
    </row>
    <row r="1252" spans="2:7" ht="13.5">
      <c r="B1252" s="15">
        <v>385</v>
      </c>
      <c r="C1252" s="16" t="e">
        <f t="shared" si="95"/>
        <v>#NUM!</v>
      </c>
      <c r="D1252" s="16" t="e">
        <f t="shared" si="96"/>
        <v>#NUM!</v>
      </c>
      <c r="E1252" s="16" t="e">
        <f t="shared" si="97"/>
        <v>#NUM!</v>
      </c>
      <c r="F1252" s="16" t="e">
        <f t="shared" si="100"/>
        <v>#NUM!</v>
      </c>
      <c r="G1252" s="10" t="e">
        <f t="shared" si="99"/>
        <v>#NUM!</v>
      </c>
    </row>
    <row r="1253" spans="2:7" ht="13.5">
      <c r="B1253" s="15">
        <v>386</v>
      </c>
      <c r="C1253" s="16" t="e">
        <f aca="true" t="shared" si="101" ref="C1253:C1287">PPMT(C$864/12,B1253,D$864*12,B$864*-1,0,0)</f>
        <v>#NUM!</v>
      </c>
      <c r="D1253" s="16" t="e">
        <f aca="true" t="shared" si="102" ref="D1253:D1287">IPMT(C$864/12,B1253,D$864*12,B$864*-1,0)</f>
        <v>#NUM!</v>
      </c>
      <c r="E1253" s="16" t="e">
        <f aca="true" t="shared" si="103" ref="E1253:E1287">E1252-C1253</f>
        <v>#NUM!</v>
      </c>
      <c r="F1253" s="16" t="e">
        <f t="shared" si="100"/>
        <v>#NUM!</v>
      </c>
      <c r="G1253" s="10" t="e">
        <f aca="true" t="shared" si="104" ref="G1253:G1287">F1253*12</f>
        <v>#NUM!</v>
      </c>
    </row>
    <row r="1254" spans="2:7" ht="13.5">
      <c r="B1254" s="15">
        <v>387</v>
      </c>
      <c r="C1254" s="16" t="e">
        <f t="shared" si="101"/>
        <v>#NUM!</v>
      </c>
      <c r="D1254" s="16" t="e">
        <f t="shared" si="102"/>
        <v>#NUM!</v>
      </c>
      <c r="E1254" s="16" t="e">
        <f t="shared" si="103"/>
        <v>#NUM!</v>
      </c>
      <c r="F1254" s="16" t="e">
        <f t="shared" si="100"/>
        <v>#NUM!</v>
      </c>
      <c r="G1254" s="10" t="e">
        <f t="shared" si="104"/>
        <v>#NUM!</v>
      </c>
    </row>
    <row r="1255" spans="2:7" ht="13.5">
      <c r="B1255" s="15">
        <v>388</v>
      </c>
      <c r="C1255" s="16" t="e">
        <f t="shared" si="101"/>
        <v>#NUM!</v>
      </c>
      <c r="D1255" s="16" t="e">
        <f t="shared" si="102"/>
        <v>#NUM!</v>
      </c>
      <c r="E1255" s="16" t="e">
        <f t="shared" si="103"/>
        <v>#NUM!</v>
      </c>
      <c r="F1255" s="16" t="e">
        <f t="shared" si="100"/>
        <v>#NUM!</v>
      </c>
      <c r="G1255" s="10" t="e">
        <f t="shared" si="104"/>
        <v>#NUM!</v>
      </c>
    </row>
    <row r="1256" spans="2:7" ht="13.5">
      <c r="B1256" s="15">
        <v>389</v>
      </c>
      <c r="C1256" s="16" t="e">
        <f t="shared" si="101"/>
        <v>#NUM!</v>
      </c>
      <c r="D1256" s="16" t="e">
        <f t="shared" si="102"/>
        <v>#NUM!</v>
      </c>
      <c r="E1256" s="16" t="e">
        <f t="shared" si="103"/>
        <v>#NUM!</v>
      </c>
      <c r="F1256" s="16" t="e">
        <f t="shared" si="100"/>
        <v>#NUM!</v>
      </c>
      <c r="G1256" s="10" t="e">
        <f t="shared" si="104"/>
        <v>#NUM!</v>
      </c>
    </row>
    <row r="1257" spans="2:7" ht="13.5">
      <c r="B1257" s="15">
        <v>390</v>
      </c>
      <c r="C1257" s="16" t="e">
        <f t="shared" si="101"/>
        <v>#NUM!</v>
      </c>
      <c r="D1257" s="16" t="e">
        <f t="shared" si="102"/>
        <v>#NUM!</v>
      </c>
      <c r="E1257" s="16" t="e">
        <f t="shared" si="103"/>
        <v>#NUM!</v>
      </c>
      <c r="F1257" s="16" t="e">
        <f t="shared" si="100"/>
        <v>#NUM!</v>
      </c>
      <c r="G1257" s="10" t="e">
        <f t="shared" si="104"/>
        <v>#NUM!</v>
      </c>
    </row>
    <row r="1258" spans="2:7" ht="13.5">
      <c r="B1258" s="15">
        <v>391</v>
      </c>
      <c r="C1258" s="16" t="e">
        <f t="shared" si="101"/>
        <v>#NUM!</v>
      </c>
      <c r="D1258" s="16" t="e">
        <f t="shared" si="102"/>
        <v>#NUM!</v>
      </c>
      <c r="E1258" s="16" t="e">
        <f t="shared" si="103"/>
        <v>#NUM!</v>
      </c>
      <c r="F1258" s="16" t="e">
        <f t="shared" si="100"/>
        <v>#NUM!</v>
      </c>
      <c r="G1258" s="10" t="e">
        <f t="shared" si="104"/>
        <v>#NUM!</v>
      </c>
    </row>
    <row r="1259" spans="2:7" ht="13.5">
      <c r="B1259" s="15">
        <v>392</v>
      </c>
      <c r="C1259" s="16" t="e">
        <f t="shared" si="101"/>
        <v>#NUM!</v>
      </c>
      <c r="D1259" s="16" t="e">
        <f t="shared" si="102"/>
        <v>#NUM!</v>
      </c>
      <c r="E1259" s="16" t="e">
        <f t="shared" si="103"/>
        <v>#NUM!</v>
      </c>
      <c r="F1259" s="16" t="e">
        <f t="shared" si="100"/>
        <v>#NUM!</v>
      </c>
      <c r="G1259" s="10" t="e">
        <f t="shared" si="104"/>
        <v>#NUM!</v>
      </c>
    </row>
    <row r="1260" spans="2:7" ht="13.5">
      <c r="B1260" s="15">
        <v>393</v>
      </c>
      <c r="C1260" s="16" t="e">
        <f t="shared" si="101"/>
        <v>#NUM!</v>
      </c>
      <c r="D1260" s="16" t="e">
        <f t="shared" si="102"/>
        <v>#NUM!</v>
      </c>
      <c r="E1260" s="16" t="e">
        <f t="shared" si="103"/>
        <v>#NUM!</v>
      </c>
      <c r="F1260" s="16" t="e">
        <f t="shared" si="100"/>
        <v>#NUM!</v>
      </c>
      <c r="G1260" s="10" t="e">
        <f t="shared" si="104"/>
        <v>#NUM!</v>
      </c>
    </row>
    <row r="1261" spans="2:7" ht="13.5">
      <c r="B1261" s="15">
        <v>394</v>
      </c>
      <c r="C1261" s="16" t="e">
        <f t="shared" si="101"/>
        <v>#NUM!</v>
      </c>
      <c r="D1261" s="16" t="e">
        <f t="shared" si="102"/>
        <v>#NUM!</v>
      </c>
      <c r="E1261" s="16" t="e">
        <f t="shared" si="103"/>
        <v>#NUM!</v>
      </c>
      <c r="F1261" s="16" t="e">
        <f t="shared" si="100"/>
        <v>#NUM!</v>
      </c>
      <c r="G1261" s="10" t="e">
        <f t="shared" si="104"/>
        <v>#NUM!</v>
      </c>
    </row>
    <row r="1262" spans="2:7" ht="13.5">
      <c r="B1262" s="15">
        <v>395</v>
      </c>
      <c r="C1262" s="16" t="e">
        <f t="shared" si="101"/>
        <v>#NUM!</v>
      </c>
      <c r="D1262" s="16" t="e">
        <f t="shared" si="102"/>
        <v>#NUM!</v>
      </c>
      <c r="E1262" s="16" t="e">
        <f t="shared" si="103"/>
        <v>#NUM!</v>
      </c>
      <c r="F1262" s="16" t="e">
        <f t="shared" si="100"/>
        <v>#NUM!</v>
      </c>
      <c r="G1262" s="10" t="e">
        <f t="shared" si="104"/>
        <v>#NUM!</v>
      </c>
    </row>
    <row r="1263" spans="2:7" ht="13.5">
      <c r="B1263" s="15">
        <v>396</v>
      </c>
      <c r="C1263" s="16" t="e">
        <f t="shared" si="101"/>
        <v>#NUM!</v>
      </c>
      <c r="D1263" s="16" t="e">
        <f t="shared" si="102"/>
        <v>#NUM!</v>
      </c>
      <c r="E1263" s="16" t="e">
        <f t="shared" si="103"/>
        <v>#NUM!</v>
      </c>
      <c r="F1263" s="16" t="e">
        <f t="shared" si="100"/>
        <v>#NUM!</v>
      </c>
      <c r="G1263" s="10" t="e">
        <f t="shared" si="104"/>
        <v>#NUM!</v>
      </c>
    </row>
    <row r="1264" spans="2:7" ht="13.5">
      <c r="B1264" s="15">
        <v>397</v>
      </c>
      <c r="C1264" s="16" t="e">
        <f t="shared" si="101"/>
        <v>#NUM!</v>
      </c>
      <c r="D1264" s="16" t="e">
        <f t="shared" si="102"/>
        <v>#NUM!</v>
      </c>
      <c r="E1264" s="16" t="e">
        <f t="shared" si="103"/>
        <v>#NUM!</v>
      </c>
      <c r="F1264" s="16" t="e">
        <f t="shared" si="100"/>
        <v>#NUM!</v>
      </c>
      <c r="G1264" s="10" t="e">
        <f t="shared" si="104"/>
        <v>#NUM!</v>
      </c>
    </row>
    <row r="1265" spans="2:7" ht="13.5">
      <c r="B1265" s="15">
        <v>398</v>
      </c>
      <c r="C1265" s="16" t="e">
        <f t="shared" si="101"/>
        <v>#NUM!</v>
      </c>
      <c r="D1265" s="16" t="e">
        <f t="shared" si="102"/>
        <v>#NUM!</v>
      </c>
      <c r="E1265" s="16" t="e">
        <f t="shared" si="103"/>
        <v>#NUM!</v>
      </c>
      <c r="F1265" s="16" t="e">
        <f t="shared" si="100"/>
        <v>#NUM!</v>
      </c>
      <c r="G1265" s="10" t="e">
        <f t="shared" si="104"/>
        <v>#NUM!</v>
      </c>
    </row>
    <row r="1266" spans="2:7" ht="13.5">
      <c r="B1266" s="15">
        <v>399</v>
      </c>
      <c r="C1266" s="16" t="e">
        <f t="shared" si="101"/>
        <v>#NUM!</v>
      </c>
      <c r="D1266" s="16" t="e">
        <f t="shared" si="102"/>
        <v>#NUM!</v>
      </c>
      <c r="E1266" s="16" t="e">
        <f t="shared" si="103"/>
        <v>#NUM!</v>
      </c>
      <c r="F1266" s="16" t="e">
        <f t="shared" si="100"/>
        <v>#NUM!</v>
      </c>
      <c r="G1266" s="10" t="e">
        <f t="shared" si="104"/>
        <v>#NUM!</v>
      </c>
    </row>
    <row r="1267" spans="2:7" ht="13.5">
      <c r="B1267" s="15">
        <v>400</v>
      </c>
      <c r="C1267" s="16" t="e">
        <f t="shared" si="101"/>
        <v>#NUM!</v>
      </c>
      <c r="D1267" s="16" t="e">
        <f t="shared" si="102"/>
        <v>#NUM!</v>
      </c>
      <c r="E1267" s="16" t="e">
        <f t="shared" si="103"/>
        <v>#NUM!</v>
      </c>
      <c r="F1267" s="16" t="e">
        <f t="shared" si="100"/>
        <v>#NUM!</v>
      </c>
      <c r="G1267" s="10" t="e">
        <f t="shared" si="104"/>
        <v>#NUM!</v>
      </c>
    </row>
    <row r="1268" spans="2:7" ht="13.5">
      <c r="B1268" s="15">
        <v>401</v>
      </c>
      <c r="C1268" s="16" t="e">
        <f t="shared" si="101"/>
        <v>#NUM!</v>
      </c>
      <c r="D1268" s="16" t="e">
        <f t="shared" si="102"/>
        <v>#NUM!</v>
      </c>
      <c r="E1268" s="16" t="e">
        <f t="shared" si="103"/>
        <v>#NUM!</v>
      </c>
      <c r="F1268" s="16" t="e">
        <f t="shared" si="100"/>
        <v>#NUM!</v>
      </c>
      <c r="G1268" s="10" t="e">
        <f t="shared" si="104"/>
        <v>#NUM!</v>
      </c>
    </row>
    <row r="1269" spans="2:7" ht="13.5">
      <c r="B1269" s="15">
        <v>402</v>
      </c>
      <c r="C1269" s="16" t="e">
        <f t="shared" si="101"/>
        <v>#NUM!</v>
      </c>
      <c r="D1269" s="16" t="e">
        <f t="shared" si="102"/>
        <v>#NUM!</v>
      </c>
      <c r="E1269" s="16" t="e">
        <f t="shared" si="103"/>
        <v>#NUM!</v>
      </c>
      <c r="F1269" s="16" t="e">
        <f t="shared" si="100"/>
        <v>#NUM!</v>
      </c>
      <c r="G1269" s="10" t="e">
        <f t="shared" si="104"/>
        <v>#NUM!</v>
      </c>
    </row>
    <row r="1270" spans="2:7" ht="13.5">
      <c r="B1270" s="15">
        <v>403</v>
      </c>
      <c r="C1270" s="16" t="e">
        <f t="shared" si="101"/>
        <v>#NUM!</v>
      </c>
      <c r="D1270" s="16" t="e">
        <f t="shared" si="102"/>
        <v>#NUM!</v>
      </c>
      <c r="E1270" s="16" t="e">
        <f t="shared" si="103"/>
        <v>#NUM!</v>
      </c>
      <c r="F1270" s="16" t="e">
        <f t="shared" si="100"/>
        <v>#NUM!</v>
      </c>
      <c r="G1270" s="10" t="e">
        <f t="shared" si="104"/>
        <v>#NUM!</v>
      </c>
    </row>
    <row r="1271" spans="2:7" ht="13.5">
      <c r="B1271" s="15">
        <v>404</v>
      </c>
      <c r="C1271" s="16" t="e">
        <f t="shared" si="101"/>
        <v>#NUM!</v>
      </c>
      <c r="D1271" s="16" t="e">
        <f t="shared" si="102"/>
        <v>#NUM!</v>
      </c>
      <c r="E1271" s="16" t="e">
        <f t="shared" si="103"/>
        <v>#NUM!</v>
      </c>
      <c r="F1271" s="16" t="e">
        <f t="shared" si="100"/>
        <v>#NUM!</v>
      </c>
      <c r="G1271" s="10" t="e">
        <f t="shared" si="104"/>
        <v>#NUM!</v>
      </c>
    </row>
    <row r="1272" spans="2:7" ht="13.5">
      <c r="B1272" s="15">
        <v>405</v>
      </c>
      <c r="C1272" s="16" t="e">
        <f t="shared" si="101"/>
        <v>#NUM!</v>
      </c>
      <c r="D1272" s="16" t="e">
        <f t="shared" si="102"/>
        <v>#NUM!</v>
      </c>
      <c r="E1272" s="16" t="e">
        <f t="shared" si="103"/>
        <v>#NUM!</v>
      </c>
      <c r="F1272" s="16" t="e">
        <f t="shared" si="100"/>
        <v>#NUM!</v>
      </c>
      <c r="G1272" s="10" t="e">
        <f t="shared" si="104"/>
        <v>#NUM!</v>
      </c>
    </row>
    <row r="1273" spans="2:7" ht="13.5">
      <c r="B1273" s="15">
        <v>406</v>
      </c>
      <c r="C1273" s="16" t="e">
        <f t="shared" si="101"/>
        <v>#NUM!</v>
      </c>
      <c r="D1273" s="16" t="e">
        <f t="shared" si="102"/>
        <v>#NUM!</v>
      </c>
      <c r="E1273" s="16" t="e">
        <f t="shared" si="103"/>
        <v>#NUM!</v>
      </c>
      <c r="F1273" s="16" t="e">
        <f t="shared" si="100"/>
        <v>#NUM!</v>
      </c>
      <c r="G1273" s="10" t="e">
        <f t="shared" si="104"/>
        <v>#NUM!</v>
      </c>
    </row>
    <row r="1274" spans="2:7" ht="13.5">
      <c r="B1274" s="15">
        <v>407</v>
      </c>
      <c r="C1274" s="16" t="e">
        <f t="shared" si="101"/>
        <v>#NUM!</v>
      </c>
      <c r="D1274" s="16" t="e">
        <f t="shared" si="102"/>
        <v>#NUM!</v>
      </c>
      <c r="E1274" s="16" t="e">
        <f t="shared" si="103"/>
        <v>#NUM!</v>
      </c>
      <c r="F1274" s="16" t="e">
        <f t="shared" si="100"/>
        <v>#NUM!</v>
      </c>
      <c r="G1274" s="10" t="e">
        <f t="shared" si="104"/>
        <v>#NUM!</v>
      </c>
    </row>
    <row r="1275" spans="2:7" ht="13.5">
      <c r="B1275" s="15">
        <v>408</v>
      </c>
      <c r="C1275" s="16" t="e">
        <f t="shared" si="101"/>
        <v>#NUM!</v>
      </c>
      <c r="D1275" s="16" t="e">
        <f t="shared" si="102"/>
        <v>#NUM!</v>
      </c>
      <c r="E1275" s="16" t="e">
        <f t="shared" si="103"/>
        <v>#NUM!</v>
      </c>
      <c r="F1275" s="16" t="e">
        <f t="shared" si="100"/>
        <v>#NUM!</v>
      </c>
      <c r="G1275" s="10" t="e">
        <f t="shared" si="104"/>
        <v>#NUM!</v>
      </c>
    </row>
    <row r="1276" spans="2:7" ht="13.5">
      <c r="B1276" s="15">
        <v>409</v>
      </c>
      <c r="C1276" s="16" t="e">
        <f t="shared" si="101"/>
        <v>#NUM!</v>
      </c>
      <c r="D1276" s="16" t="e">
        <f t="shared" si="102"/>
        <v>#NUM!</v>
      </c>
      <c r="E1276" s="16" t="e">
        <f t="shared" si="103"/>
        <v>#NUM!</v>
      </c>
      <c r="F1276" s="16" t="e">
        <f t="shared" si="100"/>
        <v>#NUM!</v>
      </c>
      <c r="G1276" s="10" t="e">
        <f t="shared" si="104"/>
        <v>#NUM!</v>
      </c>
    </row>
    <row r="1277" spans="2:7" ht="13.5">
      <c r="B1277" s="15">
        <v>410</v>
      </c>
      <c r="C1277" s="16" t="e">
        <f t="shared" si="101"/>
        <v>#NUM!</v>
      </c>
      <c r="D1277" s="16" t="e">
        <f t="shared" si="102"/>
        <v>#NUM!</v>
      </c>
      <c r="E1277" s="16" t="e">
        <f t="shared" si="103"/>
        <v>#NUM!</v>
      </c>
      <c r="F1277" s="16" t="e">
        <f t="shared" si="100"/>
        <v>#NUM!</v>
      </c>
      <c r="G1277" s="10" t="e">
        <f t="shared" si="104"/>
        <v>#NUM!</v>
      </c>
    </row>
    <row r="1278" spans="2:7" ht="13.5">
      <c r="B1278" s="15">
        <v>411</v>
      </c>
      <c r="C1278" s="16" t="e">
        <f t="shared" si="101"/>
        <v>#NUM!</v>
      </c>
      <c r="D1278" s="16" t="e">
        <f t="shared" si="102"/>
        <v>#NUM!</v>
      </c>
      <c r="E1278" s="16" t="e">
        <f t="shared" si="103"/>
        <v>#NUM!</v>
      </c>
      <c r="F1278" s="16" t="e">
        <f t="shared" si="100"/>
        <v>#NUM!</v>
      </c>
      <c r="G1278" s="10" t="e">
        <f t="shared" si="104"/>
        <v>#NUM!</v>
      </c>
    </row>
    <row r="1279" spans="2:7" ht="13.5">
      <c r="B1279" s="15">
        <v>412</v>
      </c>
      <c r="C1279" s="16" t="e">
        <f t="shared" si="101"/>
        <v>#NUM!</v>
      </c>
      <c r="D1279" s="16" t="e">
        <f t="shared" si="102"/>
        <v>#NUM!</v>
      </c>
      <c r="E1279" s="16" t="e">
        <f t="shared" si="103"/>
        <v>#NUM!</v>
      </c>
      <c r="F1279" s="16" t="e">
        <f t="shared" si="100"/>
        <v>#NUM!</v>
      </c>
      <c r="G1279" s="10" t="e">
        <f t="shared" si="104"/>
        <v>#NUM!</v>
      </c>
    </row>
    <row r="1280" spans="2:7" ht="13.5">
      <c r="B1280" s="15">
        <v>413</v>
      </c>
      <c r="C1280" s="16" t="e">
        <f t="shared" si="101"/>
        <v>#NUM!</v>
      </c>
      <c r="D1280" s="16" t="e">
        <f t="shared" si="102"/>
        <v>#NUM!</v>
      </c>
      <c r="E1280" s="16" t="e">
        <f t="shared" si="103"/>
        <v>#NUM!</v>
      </c>
      <c r="F1280" s="16" t="e">
        <f t="shared" si="100"/>
        <v>#NUM!</v>
      </c>
      <c r="G1280" s="10" t="e">
        <f t="shared" si="104"/>
        <v>#NUM!</v>
      </c>
    </row>
    <row r="1281" spans="2:7" ht="13.5">
      <c r="B1281" s="15">
        <v>414</v>
      </c>
      <c r="C1281" s="16" t="e">
        <f t="shared" si="101"/>
        <v>#NUM!</v>
      </c>
      <c r="D1281" s="16" t="e">
        <f t="shared" si="102"/>
        <v>#NUM!</v>
      </c>
      <c r="E1281" s="16" t="e">
        <f t="shared" si="103"/>
        <v>#NUM!</v>
      </c>
      <c r="F1281" s="16" t="e">
        <f t="shared" si="100"/>
        <v>#NUM!</v>
      </c>
      <c r="G1281" s="10" t="e">
        <f t="shared" si="104"/>
        <v>#NUM!</v>
      </c>
    </row>
    <row r="1282" spans="2:7" ht="13.5">
      <c r="B1282" s="15">
        <v>415</v>
      </c>
      <c r="C1282" s="16" t="e">
        <f t="shared" si="101"/>
        <v>#NUM!</v>
      </c>
      <c r="D1282" s="16" t="e">
        <f t="shared" si="102"/>
        <v>#NUM!</v>
      </c>
      <c r="E1282" s="16" t="e">
        <f t="shared" si="103"/>
        <v>#NUM!</v>
      </c>
      <c r="F1282" s="16" t="e">
        <f t="shared" si="100"/>
        <v>#NUM!</v>
      </c>
      <c r="G1282" s="10" t="e">
        <f t="shared" si="104"/>
        <v>#NUM!</v>
      </c>
    </row>
    <row r="1283" spans="2:7" ht="13.5">
      <c r="B1283" s="15">
        <v>416</v>
      </c>
      <c r="C1283" s="16" t="e">
        <f t="shared" si="101"/>
        <v>#NUM!</v>
      </c>
      <c r="D1283" s="16" t="e">
        <f t="shared" si="102"/>
        <v>#NUM!</v>
      </c>
      <c r="E1283" s="16" t="e">
        <f t="shared" si="103"/>
        <v>#NUM!</v>
      </c>
      <c r="F1283" s="16" t="e">
        <f t="shared" si="100"/>
        <v>#NUM!</v>
      </c>
      <c r="G1283" s="10" t="e">
        <f t="shared" si="104"/>
        <v>#NUM!</v>
      </c>
    </row>
    <row r="1284" spans="2:7" ht="13.5">
      <c r="B1284" s="15">
        <v>417</v>
      </c>
      <c r="C1284" s="16" t="e">
        <f t="shared" si="101"/>
        <v>#NUM!</v>
      </c>
      <c r="D1284" s="16" t="e">
        <f t="shared" si="102"/>
        <v>#NUM!</v>
      </c>
      <c r="E1284" s="16" t="e">
        <f t="shared" si="103"/>
        <v>#NUM!</v>
      </c>
      <c r="F1284" s="16" t="e">
        <f t="shared" si="100"/>
        <v>#NUM!</v>
      </c>
      <c r="G1284" s="10" t="e">
        <f t="shared" si="104"/>
        <v>#NUM!</v>
      </c>
    </row>
    <row r="1285" spans="2:7" ht="13.5">
      <c r="B1285" s="15">
        <v>418</v>
      </c>
      <c r="C1285" s="16" t="e">
        <f t="shared" si="101"/>
        <v>#NUM!</v>
      </c>
      <c r="D1285" s="16" t="e">
        <f t="shared" si="102"/>
        <v>#NUM!</v>
      </c>
      <c r="E1285" s="16" t="e">
        <f t="shared" si="103"/>
        <v>#NUM!</v>
      </c>
      <c r="F1285" s="16" t="e">
        <f t="shared" si="100"/>
        <v>#NUM!</v>
      </c>
      <c r="G1285" s="10" t="e">
        <f t="shared" si="104"/>
        <v>#NUM!</v>
      </c>
    </row>
    <row r="1286" spans="2:7" ht="13.5">
      <c r="B1286" s="15">
        <v>419</v>
      </c>
      <c r="C1286" s="16" t="e">
        <f t="shared" si="101"/>
        <v>#NUM!</v>
      </c>
      <c r="D1286" s="16" t="e">
        <f t="shared" si="102"/>
        <v>#NUM!</v>
      </c>
      <c r="E1286" s="16" t="e">
        <f t="shared" si="103"/>
        <v>#NUM!</v>
      </c>
      <c r="F1286" s="16" t="e">
        <f t="shared" si="100"/>
        <v>#NUM!</v>
      </c>
      <c r="G1286" s="10" t="e">
        <f t="shared" si="104"/>
        <v>#NUM!</v>
      </c>
    </row>
    <row r="1287" spans="2:7" ht="13.5">
      <c r="B1287" s="15">
        <v>420</v>
      </c>
      <c r="C1287" s="16" t="e">
        <f t="shared" si="101"/>
        <v>#NUM!</v>
      </c>
      <c r="D1287" s="16" t="e">
        <f t="shared" si="102"/>
        <v>#NUM!</v>
      </c>
      <c r="E1287" s="16" t="e">
        <f t="shared" si="103"/>
        <v>#NUM!</v>
      </c>
      <c r="F1287" s="16" t="e">
        <f t="shared" si="100"/>
        <v>#NUM!</v>
      </c>
      <c r="G1287" s="10" t="e">
        <f t="shared" si="104"/>
        <v>#NUM!</v>
      </c>
    </row>
    <row r="1288" spans="3:6" ht="13.5">
      <c r="C1288" s="17"/>
      <c r="D1288" s="17"/>
      <c r="F1288" s="17"/>
    </row>
  </sheetData>
  <sheetProtection sheet="1"/>
  <mergeCells count="2">
    <mergeCell ref="C4:D4"/>
    <mergeCell ref="B5:B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2021-03-26T13:33:20Z</dcterms:created>
  <dcterms:modified xsi:type="dcterms:W3CDTF">2021-03-26T13:34:59Z</dcterms:modified>
  <cp:category/>
  <cp:version/>
  <cp:contentType/>
  <cp:contentStatus/>
</cp:coreProperties>
</file>