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C:\Users\SS186-088\Desktop\"/>
    </mc:Choice>
  </mc:AlternateContent>
  <xr:revisionPtr revIDLastSave="0" documentId="13_ncr:1_{59974701-C371-4A86-B300-7CA249FABED6}" xr6:coauthVersionLast="47" xr6:coauthVersionMax="47" xr10:uidLastSave="{00000000-0000-0000-0000-000000000000}"/>
  <bookViews>
    <workbookView xWindow="1548" yWindow="0" windowWidth="16224" windowHeight="12504" tabRatio="691" xr2:uid="{00000000-000D-0000-FFFF-FFFF00000000}"/>
  </bookViews>
  <sheets>
    <sheet name="投資シミュレーション" sheetId="25" r:id="rId1"/>
    <sheet name="貯蓄 投資表" sheetId="2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25" l="1"/>
  <c r="G43" i="25"/>
  <c r="H42" i="25"/>
  <c r="F43" i="25"/>
  <c r="E43" i="25"/>
  <c r="D43" i="25"/>
  <c r="C43" i="25"/>
  <c r="K41" i="25"/>
  <c r="H41" i="25"/>
  <c r="K40" i="25"/>
  <c r="H40" i="25"/>
  <c r="K39" i="25"/>
  <c r="H39" i="25"/>
  <c r="K38" i="25"/>
  <c r="H38" i="25"/>
  <c r="K37" i="25"/>
  <c r="H37" i="25"/>
  <c r="K36" i="25"/>
  <c r="H36" i="25"/>
  <c r="K35" i="25"/>
  <c r="H35" i="25"/>
  <c r="K34" i="25"/>
  <c r="H34" i="25"/>
  <c r="K33" i="25"/>
  <c r="H33" i="25"/>
  <c r="K32" i="25"/>
  <c r="H32" i="25"/>
  <c r="K31" i="25"/>
  <c r="H31" i="25"/>
  <c r="K30" i="25"/>
  <c r="H30" i="25"/>
  <c r="K29" i="25"/>
  <c r="H29" i="25"/>
  <c r="K28" i="25"/>
  <c r="H28" i="25"/>
  <c r="K27" i="25"/>
  <c r="H27" i="25"/>
  <c r="K26" i="25"/>
  <c r="H26" i="25"/>
  <c r="K25" i="25"/>
  <c r="H25" i="25"/>
  <c r="K24" i="25"/>
  <c r="H24" i="25"/>
  <c r="K23" i="25"/>
  <c r="H23" i="25"/>
  <c r="K22" i="25"/>
  <c r="H22" i="25"/>
  <c r="K21" i="25"/>
  <c r="H21" i="25"/>
  <c r="K20" i="25"/>
  <c r="H20" i="25"/>
  <c r="K19" i="25"/>
  <c r="H19" i="25"/>
  <c r="K18" i="25"/>
  <c r="H18" i="25"/>
  <c r="K17" i="25"/>
  <c r="H17" i="25"/>
  <c r="K16" i="25"/>
  <c r="H16" i="25"/>
  <c r="K15" i="25"/>
  <c r="H15" i="25"/>
  <c r="K14" i="25"/>
  <c r="H14" i="25"/>
  <c r="K13" i="25"/>
  <c r="H13" i="25"/>
  <c r="K12" i="25"/>
  <c r="H12" i="25"/>
  <c r="R11" i="25"/>
  <c r="Q11" i="25"/>
  <c r="P11" i="25"/>
  <c r="P12" i="25"/>
  <c r="P13" i="25"/>
  <c r="P14" i="25" s="1"/>
  <c r="P15" i="25" s="1"/>
  <c r="P16" i="25" s="1"/>
  <c r="P17" i="25" s="1"/>
  <c r="P18" i="25" s="1"/>
  <c r="P19" i="25" s="1"/>
  <c r="P20" i="25" s="1"/>
  <c r="P21" i="25" s="1"/>
  <c r="P22" i="25" s="1"/>
  <c r="P23" i="25" s="1"/>
  <c r="P24" i="25" s="1"/>
  <c r="P25" i="25" s="1"/>
  <c r="P26" i="25" s="1"/>
  <c r="P27" i="25" s="1"/>
  <c r="P28" i="25" s="1"/>
  <c r="P29" i="25" s="1"/>
  <c r="P30" i="25" s="1"/>
  <c r="P31" i="25" s="1"/>
  <c r="P32" i="25" s="1"/>
  <c r="P33" i="25" s="1"/>
  <c r="P34" i="25" s="1"/>
  <c r="P35" i="25" s="1"/>
  <c r="P36" i="25" s="1"/>
  <c r="P37" i="25" s="1"/>
  <c r="P38" i="25" s="1"/>
  <c r="P39" i="25" s="1"/>
  <c r="P40" i="25" s="1"/>
  <c r="P41" i="25" s="1"/>
  <c r="P42" i="25" s="1"/>
  <c r="O11" i="25"/>
  <c r="N11" i="25"/>
  <c r="N12" i="25"/>
  <c r="J11" i="25"/>
  <c r="J12" i="25" s="1"/>
  <c r="J13" i="25" s="1"/>
  <c r="J14" i="25" s="1"/>
  <c r="J15" i="25" s="1"/>
  <c r="J16" i="25" s="1"/>
  <c r="J17" i="25" s="1"/>
  <c r="J18" i="25" s="1"/>
  <c r="J19" i="25" s="1"/>
  <c r="J20" i="25" s="1"/>
  <c r="J21" i="25" s="1"/>
  <c r="J22" i="25" s="1"/>
  <c r="J23" i="25" s="1"/>
  <c r="J24" i="25" s="1"/>
  <c r="J25" i="25" s="1"/>
  <c r="J26" i="25" s="1"/>
  <c r="J27" i="25" s="1"/>
  <c r="J28" i="25" s="1"/>
  <c r="J29" i="25" s="1"/>
  <c r="J30" i="25" s="1"/>
  <c r="J31" i="25" s="1"/>
  <c r="J32" i="25" s="1"/>
  <c r="J33" i="25" s="1"/>
  <c r="J34" i="25" s="1"/>
  <c r="J35" i="25" s="1"/>
  <c r="J36" i="25" s="1"/>
  <c r="J37" i="25" s="1"/>
  <c r="J38" i="25" s="1"/>
  <c r="J39" i="25" s="1"/>
  <c r="J40" i="25" s="1"/>
  <c r="J41" i="25" s="1"/>
  <c r="J42" i="25" s="1"/>
  <c r="H11" i="25"/>
  <c r="H43" i="25" s="1"/>
  <c r="H8" i="25"/>
  <c r="B4" i="20"/>
  <c r="C4" i="20" s="1"/>
  <c r="D4" i="20" s="1"/>
  <c r="N4" i="20"/>
  <c r="F4" i="20"/>
  <c r="F5" i="20" s="1"/>
  <c r="J4" i="20"/>
  <c r="L11" i="25"/>
  <c r="M11" i="25"/>
  <c r="N5" i="20"/>
  <c r="O4" i="20"/>
  <c r="P4" i="20" s="1"/>
  <c r="N6" i="20"/>
  <c r="N7" i="20" s="1"/>
  <c r="O5" i="20"/>
  <c r="P5" i="20" s="1"/>
  <c r="O6" i="20"/>
  <c r="P6" i="20"/>
  <c r="R12" i="25"/>
  <c r="R13" i="25"/>
  <c r="R14" i="25" s="1"/>
  <c r="R15" i="25" s="1"/>
  <c r="R16" i="25" s="1"/>
  <c r="R17" i="25" s="1"/>
  <c r="R18" i="25" s="1"/>
  <c r="R19" i="25" s="1"/>
  <c r="R20" i="25" s="1"/>
  <c r="R21" i="25" s="1"/>
  <c r="R22" i="25" s="1"/>
  <c r="R23" i="25" s="1"/>
  <c r="R24" i="25" s="1"/>
  <c r="R25" i="25" s="1"/>
  <c r="R26" i="25" s="1"/>
  <c r="R27" i="25" s="1"/>
  <c r="R28" i="25" s="1"/>
  <c r="R29" i="25" s="1"/>
  <c r="R30" i="25" s="1"/>
  <c r="R31" i="25" s="1"/>
  <c r="R32" i="25" s="1"/>
  <c r="R33" i="25" s="1"/>
  <c r="R34" i="25" s="1"/>
  <c r="R35" i="25" s="1"/>
  <c r="R36" i="25" s="1"/>
  <c r="R37" i="25" s="1"/>
  <c r="R38" i="25" s="1"/>
  <c r="R39" i="25" s="1"/>
  <c r="R40" i="25" s="1"/>
  <c r="R41" i="25" s="1"/>
  <c r="R42" i="25" s="1"/>
  <c r="O12" i="25"/>
  <c r="O13" i="25" s="1"/>
  <c r="Q12" i="25"/>
  <c r="Q13" i="25"/>
  <c r="Q14" i="25" s="1"/>
  <c r="Q15" i="25" s="1"/>
  <c r="Q16" i="25" s="1"/>
  <c r="Q17" i="25" s="1"/>
  <c r="Q18" i="25" s="1"/>
  <c r="Q19" i="25" s="1"/>
  <c r="Q20" i="25" s="1"/>
  <c r="Q21" i="25" s="1"/>
  <c r="Q22" i="25" s="1"/>
  <c r="Q23" i="25" s="1"/>
  <c r="Q24" i="25" s="1"/>
  <c r="Q25" i="25" s="1"/>
  <c r="Q26" i="25" s="1"/>
  <c r="Q27" i="25" s="1"/>
  <c r="Q28" i="25" s="1"/>
  <c r="Q29" i="25" s="1"/>
  <c r="Q30" i="25" s="1"/>
  <c r="Q31" i="25" s="1"/>
  <c r="Q32" i="25" s="1"/>
  <c r="Q33" i="25" s="1"/>
  <c r="Q34" i="25" s="1"/>
  <c r="Q35" i="25" s="1"/>
  <c r="Q36" i="25" s="1"/>
  <c r="Q37" i="25" s="1"/>
  <c r="Q38" i="25" s="1"/>
  <c r="Q39" i="25" s="1"/>
  <c r="Q40" i="25" s="1"/>
  <c r="Q41" i="25" s="1"/>
  <c r="Q42" i="25" s="1"/>
  <c r="L12" i="25"/>
  <c r="L13" i="25" s="1"/>
  <c r="S11" i="25"/>
  <c r="T11" i="25" s="1"/>
  <c r="N13" i="25"/>
  <c r="M12" i="25"/>
  <c r="N14" i="25"/>
  <c r="N15" i="25"/>
  <c r="N16" i="25"/>
  <c r="G5" i="20" l="1"/>
  <c r="H5" i="20" s="1"/>
  <c r="F6" i="20"/>
  <c r="G4" i="20"/>
  <c r="H4" i="20" s="1"/>
  <c r="B5" i="20"/>
  <c r="B6" i="20" s="1"/>
  <c r="O14" i="25"/>
  <c r="S13" i="25"/>
  <c r="M13" i="25"/>
  <c r="L14" i="25"/>
  <c r="N17" i="25"/>
  <c r="S12" i="25"/>
  <c r="O7" i="20"/>
  <c r="P7" i="20" s="1"/>
  <c r="N8" i="20"/>
  <c r="J5" i="20"/>
  <c r="K4" i="20"/>
  <c r="L4" i="20" s="1"/>
  <c r="C5" i="20" l="1"/>
  <c r="D5" i="20" s="1"/>
  <c r="G6" i="20"/>
  <c r="H6" i="20" s="1"/>
  <c r="F7" i="20"/>
  <c r="C6" i="20"/>
  <c r="D6" i="20" s="1"/>
  <c r="B7" i="20"/>
  <c r="N9" i="20"/>
  <c r="O8" i="20"/>
  <c r="P8" i="20" s="1"/>
  <c r="T12" i="25"/>
  <c r="U12" i="25"/>
  <c r="U13" i="25"/>
  <c r="T13" i="25"/>
  <c r="J6" i="20"/>
  <c r="K5" i="20"/>
  <c r="L5" i="20" s="1"/>
  <c r="N18" i="25"/>
  <c r="O15" i="25"/>
  <c r="S14" i="25"/>
  <c r="M14" i="25"/>
  <c r="L15" i="25"/>
  <c r="F8" i="20" l="1"/>
  <c r="G7" i="20"/>
  <c r="H7" i="20" s="1"/>
  <c r="B8" i="20"/>
  <c r="C7" i="20"/>
  <c r="D7" i="20" s="1"/>
  <c r="N19" i="25"/>
  <c r="N10" i="20"/>
  <c r="O9" i="20"/>
  <c r="P9" i="20" s="1"/>
  <c r="U14" i="25"/>
  <c r="T14" i="25"/>
  <c r="M15" i="25"/>
  <c r="L16" i="25"/>
  <c r="O16" i="25"/>
  <c r="S15" i="25"/>
  <c r="J7" i="20"/>
  <c r="K6" i="20"/>
  <c r="L6" i="20" s="1"/>
  <c r="F9" i="20" l="1"/>
  <c r="G8" i="20"/>
  <c r="H8" i="20" s="1"/>
  <c r="C8" i="20"/>
  <c r="D8" i="20" s="1"/>
  <c r="B9" i="20"/>
  <c r="M16" i="25"/>
  <c r="L17" i="25"/>
  <c r="O17" i="25"/>
  <c r="S16" i="25"/>
  <c r="T15" i="25"/>
  <c r="U15" i="25"/>
  <c r="K7" i="20"/>
  <c r="L7" i="20" s="1"/>
  <c r="J8" i="20"/>
  <c r="O10" i="20"/>
  <c r="P10" i="20" s="1"/>
  <c r="N11" i="20"/>
  <c r="N20" i="25"/>
  <c r="F10" i="20" l="1"/>
  <c r="G9" i="20"/>
  <c r="H9" i="20" s="1"/>
  <c r="C9" i="20"/>
  <c r="D9" i="20" s="1"/>
  <c r="B10" i="20"/>
  <c r="N21" i="25"/>
  <c r="N12" i="20"/>
  <c r="O11" i="20"/>
  <c r="P11" i="20" s="1"/>
  <c r="J9" i="20"/>
  <c r="K8" i="20"/>
  <c r="L8" i="20" s="1"/>
  <c r="T16" i="25"/>
  <c r="U16" i="25"/>
  <c r="M17" i="25"/>
  <c r="L18" i="25"/>
  <c r="O18" i="25"/>
  <c r="S17" i="25"/>
  <c r="G10" i="20" l="1"/>
  <c r="H10" i="20" s="1"/>
  <c r="F11" i="20"/>
  <c r="B11" i="20"/>
  <c r="C10" i="20"/>
  <c r="D10" i="20" s="1"/>
  <c r="N22" i="25"/>
  <c r="K9" i="20"/>
  <c r="L9" i="20" s="1"/>
  <c r="J10" i="20"/>
  <c r="N13" i="20"/>
  <c r="O12" i="20"/>
  <c r="P12" i="20" s="1"/>
  <c r="U17" i="25"/>
  <c r="T17" i="25"/>
  <c r="L19" i="25"/>
  <c r="M18" i="25"/>
  <c r="O19" i="25"/>
  <c r="S18" i="25"/>
  <c r="G11" i="20" l="1"/>
  <c r="H11" i="20" s="1"/>
  <c r="F12" i="20"/>
  <c r="C11" i="20"/>
  <c r="D11" i="20" s="1"/>
  <c r="B12" i="20"/>
  <c r="O20" i="25"/>
  <c r="S19" i="25"/>
  <c r="J11" i="20"/>
  <c r="K10" i="20"/>
  <c r="L10" i="20" s="1"/>
  <c r="N23" i="25"/>
  <c r="T18" i="25"/>
  <c r="U18" i="25"/>
  <c r="L20" i="25"/>
  <c r="M19" i="25"/>
  <c r="O13" i="20"/>
  <c r="P13" i="20" s="1"/>
  <c r="N14" i="20"/>
  <c r="G12" i="20" l="1"/>
  <c r="H12" i="20" s="1"/>
  <c r="F13" i="20"/>
  <c r="C12" i="20"/>
  <c r="D12" i="20" s="1"/>
  <c r="B13" i="20"/>
  <c r="T19" i="25"/>
  <c r="U19" i="25"/>
  <c r="O21" i="25"/>
  <c r="S20" i="25"/>
  <c r="N24" i="25"/>
  <c r="M20" i="25"/>
  <c r="L21" i="25"/>
  <c r="O14" i="20"/>
  <c r="P14" i="20" s="1"/>
  <c r="N15" i="20"/>
  <c r="J12" i="20"/>
  <c r="K11" i="20"/>
  <c r="L11" i="20" s="1"/>
  <c r="G13" i="20" l="1"/>
  <c r="H13" i="20" s="1"/>
  <c r="F14" i="20"/>
  <c r="C13" i="20"/>
  <c r="D13" i="20" s="1"/>
  <c r="B14" i="20"/>
  <c r="M21" i="25"/>
  <c r="L22" i="25"/>
  <c r="U20" i="25"/>
  <c r="T20" i="25"/>
  <c r="N16" i="20"/>
  <c r="O15" i="20"/>
  <c r="P15" i="20" s="1"/>
  <c r="O22" i="25"/>
  <c r="S21" i="25"/>
  <c r="K12" i="20"/>
  <c r="L12" i="20" s="1"/>
  <c r="J13" i="20"/>
  <c r="N25" i="25"/>
  <c r="F15" i="20" l="1"/>
  <c r="G14" i="20"/>
  <c r="H14" i="20" s="1"/>
  <c r="C14" i="20"/>
  <c r="D14" i="20" s="1"/>
  <c r="B15" i="20"/>
  <c r="N26" i="25"/>
  <c r="N17" i="20"/>
  <c r="O16" i="20"/>
  <c r="P16" i="20" s="1"/>
  <c r="L23" i="25"/>
  <c r="M22" i="25"/>
  <c r="O23" i="25"/>
  <c r="S22" i="25"/>
  <c r="K13" i="20"/>
  <c r="L13" i="20" s="1"/>
  <c r="J14" i="20"/>
  <c r="T21" i="25"/>
  <c r="U21" i="25"/>
  <c r="F16" i="20" l="1"/>
  <c r="G15" i="20"/>
  <c r="H15" i="20" s="1"/>
  <c r="C15" i="20"/>
  <c r="D15" i="20" s="1"/>
  <c r="B16" i="20"/>
  <c r="U22" i="25"/>
  <c r="T22" i="25"/>
  <c r="O24" i="25"/>
  <c r="S23" i="25"/>
  <c r="L24" i="25"/>
  <c r="M23" i="25"/>
  <c r="K14" i="20"/>
  <c r="L14" i="20" s="1"/>
  <c r="J15" i="20"/>
  <c r="N27" i="25"/>
  <c r="N18" i="20"/>
  <c r="O17" i="20"/>
  <c r="P17" i="20" s="1"/>
  <c r="F17" i="20" l="1"/>
  <c r="G16" i="20"/>
  <c r="H16" i="20" s="1"/>
  <c r="B17" i="20"/>
  <c r="C16" i="20"/>
  <c r="D16" i="20" s="1"/>
  <c r="J16" i="20"/>
  <c r="K15" i="20"/>
  <c r="L15" i="20" s="1"/>
  <c r="T23" i="25"/>
  <c r="U23" i="25"/>
  <c r="L25" i="25"/>
  <c r="M24" i="25"/>
  <c r="N19" i="20"/>
  <c r="O18" i="20"/>
  <c r="P18" i="20" s="1"/>
  <c r="N28" i="25"/>
  <c r="O25" i="25"/>
  <c r="S24" i="25"/>
  <c r="F18" i="20" l="1"/>
  <c r="G17" i="20"/>
  <c r="H17" i="20" s="1"/>
  <c r="C17" i="20"/>
  <c r="D17" i="20" s="1"/>
  <c r="B18" i="20"/>
  <c r="N20" i="20"/>
  <c r="O19" i="20"/>
  <c r="P19" i="20" s="1"/>
  <c r="J17" i="20"/>
  <c r="K16" i="20"/>
  <c r="L16" i="20" s="1"/>
  <c r="O26" i="25"/>
  <c r="S25" i="25"/>
  <c r="N29" i="25"/>
  <c r="T24" i="25"/>
  <c r="U24" i="25"/>
  <c r="M25" i="25"/>
  <c r="L26" i="25"/>
  <c r="F19" i="20" l="1"/>
  <c r="G18" i="20"/>
  <c r="H18" i="20" s="1"/>
  <c r="B19" i="20"/>
  <c r="C18" i="20"/>
  <c r="D18" i="20" s="1"/>
  <c r="O27" i="25"/>
  <c r="S26" i="25"/>
  <c r="N21" i="20"/>
  <c r="O20" i="20"/>
  <c r="P20" i="20" s="1"/>
  <c r="N30" i="25"/>
  <c r="T25" i="25"/>
  <c r="U25" i="25"/>
  <c r="M26" i="25"/>
  <c r="L27" i="25"/>
  <c r="K17" i="20"/>
  <c r="L17" i="20" s="1"/>
  <c r="J18" i="20"/>
  <c r="G19" i="20" l="1"/>
  <c r="H19" i="20" s="1"/>
  <c r="F20" i="20"/>
  <c r="B20" i="20"/>
  <c r="C19" i="20"/>
  <c r="D19" i="20" s="1"/>
  <c r="N31" i="25"/>
  <c r="U26" i="25"/>
  <c r="T26" i="25"/>
  <c r="O28" i="25"/>
  <c r="S27" i="25"/>
  <c r="L28" i="25"/>
  <c r="M27" i="25"/>
  <c r="J19" i="20"/>
  <c r="K18" i="20"/>
  <c r="L18" i="20" s="1"/>
  <c r="N22" i="20"/>
  <c r="O21" i="20"/>
  <c r="P21" i="20" s="1"/>
  <c r="G20" i="20" l="1"/>
  <c r="H20" i="20" s="1"/>
  <c r="F21" i="20"/>
  <c r="C20" i="20"/>
  <c r="D20" i="20" s="1"/>
  <c r="B21" i="20"/>
  <c r="O29" i="25"/>
  <c r="S28" i="25"/>
  <c r="N32" i="25"/>
  <c r="J20" i="20"/>
  <c r="K19" i="20"/>
  <c r="L19" i="20" s="1"/>
  <c r="U27" i="25"/>
  <c r="T27" i="25"/>
  <c r="N23" i="20"/>
  <c r="O22" i="20"/>
  <c r="P22" i="20" s="1"/>
  <c r="L29" i="25"/>
  <c r="M28" i="25"/>
  <c r="F22" i="20" l="1"/>
  <c r="G21" i="20"/>
  <c r="H21" i="20" s="1"/>
  <c r="B22" i="20"/>
  <c r="C21" i="20"/>
  <c r="D21" i="20" s="1"/>
  <c r="N24" i="20"/>
  <c r="O23" i="20"/>
  <c r="P23" i="20" s="1"/>
  <c r="N33" i="25"/>
  <c r="L30" i="25"/>
  <c r="M29" i="25"/>
  <c r="J21" i="20"/>
  <c r="K20" i="20"/>
  <c r="L20" i="20" s="1"/>
  <c r="T28" i="25"/>
  <c r="U28" i="25"/>
  <c r="O30" i="25"/>
  <c r="S29" i="25"/>
  <c r="G22" i="20" l="1"/>
  <c r="H22" i="20" s="1"/>
  <c r="F23" i="20"/>
  <c r="B23" i="20"/>
  <c r="C22" i="20"/>
  <c r="D22" i="20" s="1"/>
  <c r="O31" i="25"/>
  <c r="S30" i="25"/>
  <c r="L31" i="25"/>
  <c r="M30" i="25"/>
  <c r="N25" i="20"/>
  <c r="O24" i="20"/>
  <c r="P24" i="20" s="1"/>
  <c r="U29" i="25"/>
  <c r="T29" i="25"/>
  <c r="J22" i="20"/>
  <c r="K21" i="20"/>
  <c r="L21" i="20" s="1"/>
  <c r="N34" i="25"/>
  <c r="F24" i="20" l="1"/>
  <c r="G23" i="20"/>
  <c r="H23" i="20" s="1"/>
  <c r="C23" i="20"/>
  <c r="D23" i="20" s="1"/>
  <c r="B24" i="20"/>
  <c r="N35" i="25"/>
  <c r="O25" i="20"/>
  <c r="P25" i="20" s="1"/>
  <c r="N26" i="20"/>
  <c r="M31" i="25"/>
  <c r="L32" i="25"/>
  <c r="T30" i="25"/>
  <c r="U30" i="25"/>
  <c r="K22" i="20"/>
  <c r="L22" i="20" s="1"/>
  <c r="J23" i="20"/>
  <c r="O32" i="25"/>
  <c r="S31" i="25"/>
  <c r="F25" i="20" l="1"/>
  <c r="G24" i="20"/>
  <c r="H24" i="20" s="1"/>
  <c r="C24" i="20"/>
  <c r="D24" i="20" s="1"/>
  <c r="B25" i="20"/>
  <c r="O33" i="25"/>
  <c r="S32" i="25"/>
  <c r="K23" i="20"/>
  <c r="L23" i="20" s="1"/>
  <c r="J24" i="20"/>
  <c r="O26" i="20"/>
  <c r="P26" i="20" s="1"/>
  <c r="N27" i="20"/>
  <c r="U31" i="25"/>
  <c r="T31" i="25"/>
  <c r="M32" i="25"/>
  <c r="L33" i="25"/>
  <c r="N36" i="25"/>
  <c r="G25" i="20" l="1"/>
  <c r="H25" i="20" s="1"/>
  <c r="F26" i="20"/>
  <c r="C25" i="20"/>
  <c r="D25" i="20" s="1"/>
  <c r="B26" i="20"/>
  <c r="U32" i="25"/>
  <c r="T32" i="25"/>
  <c r="N37" i="25"/>
  <c r="L34" i="25"/>
  <c r="M33" i="25"/>
  <c r="N28" i="20"/>
  <c r="O27" i="20"/>
  <c r="P27" i="20" s="1"/>
  <c r="O34" i="25"/>
  <c r="S33" i="25"/>
  <c r="K24" i="20"/>
  <c r="L24" i="20" s="1"/>
  <c r="J25" i="20"/>
  <c r="G26" i="20" l="1"/>
  <c r="H26" i="20" s="1"/>
  <c r="F27" i="20"/>
  <c r="C26" i="20"/>
  <c r="D26" i="20" s="1"/>
  <c r="B27" i="20"/>
  <c r="M34" i="25"/>
  <c r="L35" i="25"/>
  <c r="U33" i="25"/>
  <c r="T33" i="25"/>
  <c r="N38" i="25"/>
  <c r="J26" i="20"/>
  <c r="K25" i="20"/>
  <c r="L25" i="20" s="1"/>
  <c r="O35" i="25"/>
  <c r="S34" i="25"/>
  <c r="O28" i="20"/>
  <c r="P28" i="20" s="1"/>
  <c r="N29" i="20"/>
  <c r="F28" i="20" l="1"/>
  <c r="G27" i="20"/>
  <c r="H27" i="20" s="1"/>
  <c r="B28" i="20"/>
  <c r="C27" i="20"/>
  <c r="D27" i="20" s="1"/>
  <c r="O36" i="25"/>
  <c r="S35" i="25"/>
  <c r="L36" i="25"/>
  <c r="M35" i="25"/>
  <c r="O29" i="20"/>
  <c r="P29" i="20" s="1"/>
  <c r="N30" i="20"/>
  <c r="N39" i="25"/>
  <c r="T34" i="25"/>
  <c r="U34" i="25"/>
  <c r="J27" i="20"/>
  <c r="K26" i="20"/>
  <c r="L26" i="20" s="1"/>
  <c r="G28" i="20" l="1"/>
  <c r="H28" i="20" s="1"/>
  <c r="F29" i="20"/>
  <c r="C28" i="20"/>
  <c r="D28" i="20" s="1"/>
  <c r="B29" i="20"/>
  <c r="O37" i="25"/>
  <c r="S36" i="25"/>
  <c r="N40" i="25"/>
  <c r="K27" i="20"/>
  <c r="L27" i="20" s="1"/>
  <c r="J28" i="20"/>
  <c r="O30" i="20"/>
  <c r="P30" i="20" s="1"/>
  <c r="N31" i="20"/>
  <c r="L37" i="25"/>
  <c r="M36" i="25"/>
  <c r="T35" i="25"/>
  <c r="U35" i="25"/>
  <c r="G29" i="20" l="1"/>
  <c r="H29" i="20" s="1"/>
  <c r="F30" i="20"/>
  <c r="C29" i="20"/>
  <c r="D29" i="20" s="1"/>
  <c r="B30" i="20"/>
  <c r="M37" i="25"/>
  <c r="L38" i="25"/>
  <c r="J29" i="20"/>
  <c r="K28" i="20"/>
  <c r="L28" i="20" s="1"/>
  <c r="N41" i="25"/>
  <c r="T36" i="25"/>
  <c r="U36" i="25"/>
  <c r="N32" i="20"/>
  <c r="O31" i="20"/>
  <c r="P31" i="20" s="1"/>
  <c r="O38" i="25"/>
  <c r="S37" i="25"/>
  <c r="G30" i="20" l="1"/>
  <c r="H30" i="20" s="1"/>
  <c r="F31" i="20"/>
  <c r="B31" i="20"/>
  <c r="C30" i="20"/>
  <c r="D30" i="20" s="1"/>
  <c r="K29" i="20"/>
  <c r="L29" i="20" s="1"/>
  <c r="J30" i="20"/>
  <c r="N33" i="20"/>
  <c r="O32" i="20"/>
  <c r="P32" i="20" s="1"/>
  <c r="T37" i="25"/>
  <c r="U37" i="25"/>
  <c r="N42" i="25"/>
  <c r="L39" i="25"/>
  <c r="M38" i="25"/>
  <c r="O39" i="25"/>
  <c r="S38" i="25"/>
  <c r="F32" i="20" l="1"/>
  <c r="G31" i="20"/>
  <c r="H31" i="20" s="1"/>
  <c r="B32" i="20"/>
  <c r="C31" i="20"/>
  <c r="D31" i="20" s="1"/>
  <c r="N34" i="20"/>
  <c r="O33" i="20"/>
  <c r="P33" i="20" s="1"/>
  <c r="O40" i="25"/>
  <c r="S39" i="25"/>
  <c r="M39" i="25"/>
  <c r="L40" i="25"/>
  <c r="U38" i="25"/>
  <c r="T38" i="25"/>
  <c r="J31" i="20"/>
  <c r="K30" i="20"/>
  <c r="L30" i="20" s="1"/>
  <c r="F33" i="20" l="1"/>
  <c r="G32" i="20"/>
  <c r="H32" i="20" s="1"/>
  <c r="B33" i="20"/>
  <c r="C32" i="20"/>
  <c r="D32" i="20" s="1"/>
  <c r="U39" i="25"/>
  <c r="T39" i="25"/>
  <c r="M40" i="25"/>
  <c r="L41" i="25"/>
  <c r="O41" i="25"/>
  <c r="S40" i="25"/>
  <c r="N35" i="20"/>
  <c r="O34" i="20"/>
  <c r="P34" i="20" s="1"/>
  <c r="K31" i="20"/>
  <c r="L31" i="20" s="1"/>
  <c r="J32" i="20"/>
  <c r="G33" i="20" l="1"/>
  <c r="H33" i="20" s="1"/>
  <c r="F34" i="20"/>
  <c r="B34" i="20"/>
  <c r="C33" i="20"/>
  <c r="D33" i="20" s="1"/>
  <c r="T40" i="25"/>
  <c r="U40" i="25"/>
  <c r="K32" i="20"/>
  <c r="L32" i="20" s="1"/>
  <c r="J33" i="20"/>
  <c r="N36" i="20"/>
  <c r="O35" i="20"/>
  <c r="P35" i="20" s="1"/>
  <c r="O42" i="25"/>
  <c r="S42" i="25" s="1"/>
  <c r="S41" i="25"/>
  <c r="M41" i="25"/>
  <c r="L42" i="25"/>
  <c r="M42" i="25" s="1"/>
  <c r="G34" i="20" l="1"/>
  <c r="H34" i="20" s="1"/>
  <c r="F35" i="20"/>
  <c r="B35" i="20"/>
  <c r="C34" i="20"/>
  <c r="D34" i="20" s="1"/>
  <c r="U42" i="25"/>
  <c r="U43" i="25" s="1"/>
  <c r="T42" i="25"/>
  <c r="T41" i="25"/>
  <c r="U41" i="25"/>
  <c r="K33" i="20"/>
  <c r="L33" i="20" s="1"/>
  <c r="J34" i="20"/>
  <c r="O36" i="20"/>
  <c r="P36" i="20" s="1"/>
  <c r="N37" i="20"/>
  <c r="F36" i="20" l="1"/>
  <c r="G35" i="20"/>
  <c r="H35" i="20" s="1"/>
  <c r="B36" i="20"/>
  <c r="C35" i="20"/>
  <c r="D35" i="20" s="1"/>
  <c r="N38" i="20"/>
  <c r="O37" i="20"/>
  <c r="P37" i="20" s="1"/>
  <c r="J35" i="20"/>
  <c r="K34" i="20"/>
  <c r="L34" i="20" s="1"/>
  <c r="F37" i="20" l="1"/>
  <c r="G36" i="20"/>
  <c r="H36" i="20" s="1"/>
  <c r="B37" i="20"/>
  <c r="C36" i="20"/>
  <c r="D36" i="20" s="1"/>
  <c r="O38" i="20"/>
  <c r="P38" i="20" s="1"/>
  <c r="N39" i="20"/>
  <c r="J36" i="20"/>
  <c r="K35" i="20"/>
  <c r="L35" i="20" s="1"/>
  <c r="F38" i="20" l="1"/>
  <c r="G37" i="20"/>
  <c r="H37" i="20" s="1"/>
  <c r="B38" i="20"/>
  <c r="C37" i="20"/>
  <c r="D37" i="20" s="1"/>
  <c r="J37" i="20"/>
  <c r="K36" i="20"/>
  <c r="L36" i="20" s="1"/>
  <c r="N40" i="20"/>
  <c r="O39" i="20"/>
  <c r="P39" i="20" s="1"/>
  <c r="G38" i="20" l="1"/>
  <c r="H38" i="20" s="1"/>
  <c r="F39" i="20"/>
  <c r="B39" i="20"/>
  <c r="C38" i="20"/>
  <c r="D38" i="20" s="1"/>
  <c r="N41" i="20"/>
  <c r="O40" i="20"/>
  <c r="P40" i="20" s="1"/>
  <c r="J38" i="20"/>
  <c r="K37" i="20"/>
  <c r="L37" i="20" s="1"/>
  <c r="F40" i="20" l="1"/>
  <c r="G39" i="20"/>
  <c r="H39" i="20" s="1"/>
  <c r="B40" i="20"/>
  <c r="C39" i="20"/>
  <c r="D39" i="20" s="1"/>
  <c r="O41" i="20"/>
  <c r="P41" i="20" s="1"/>
  <c r="N42" i="20"/>
  <c r="J39" i="20"/>
  <c r="K38" i="20"/>
  <c r="L38" i="20" s="1"/>
  <c r="F41" i="20" l="1"/>
  <c r="G40" i="20"/>
  <c r="H40" i="20" s="1"/>
  <c r="C40" i="20"/>
  <c r="D40" i="20" s="1"/>
  <c r="B41" i="20"/>
  <c r="J40" i="20"/>
  <c r="K39" i="20"/>
  <c r="L39" i="20" s="1"/>
  <c r="N43" i="20"/>
  <c r="O42" i="20"/>
  <c r="P42" i="20" s="1"/>
  <c r="G41" i="20" l="1"/>
  <c r="H41" i="20" s="1"/>
  <c r="F42" i="20"/>
  <c r="B42" i="20"/>
  <c r="C41" i="20"/>
  <c r="D41" i="20" s="1"/>
  <c r="K40" i="20"/>
  <c r="L40" i="20" s="1"/>
  <c r="J41" i="20"/>
  <c r="N44" i="20"/>
  <c r="O43" i="20"/>
  <c r="P43" i="20" s="1"/>
  <c r="F43" i="20" l="1"/>
  <c r="G42" i="20"/>
  <c r="H42" i="20" s="1"/>
  <c r="B43" i="20"/>
  <c r="C42" i="20"/>
  <c r="D42" i="20" s="1"/>
  <c r="N45" i="20"/>
  <c r="O44" i="20"/>
  <c r="P44" i="20" s="1"/>
  <c r="K41" i="20"/>
  <c r="L41" i="20" s="1"/>
  <c r="J42" i="20"/>
  <c r="F44" i="20" l="1"/>
  <c r="G43" i="20"/>
  <c r="H43" i="20" s="1"/>
  <c r="B44" i="20"/>
  <c r="C43" i="20"/>
  <c r="D43" i="20" s="1"/>
  <c r="J43" i="20"/>
  <c r="K42" i="20"/>
  <c r="L42" i="20" s="1"/>
  <c r="N46" i="20"/>
  <c r="O45" i="20"/>
  <c r="P45" i="20" s="1"/>
  <c r="G44" i="20" l="1"/>
  <c r="H44" i="20" s="1"/>
  <c r="F45" i="20"/>
  <c r="C44" i="20"/>
  <c r="D44" i="20" s="1"/>
  <c r="B45" i="20"/>
  <c r="N47" i="20"/>
  <c r="O46" i="20"/>
  <c r="P46" i="20" s="1"/>
  <c r="J44" i="20"/>
  <c r="K43" i="20"/>
  <c r="L43" i="20" s="1"/>
  <c r="G45" i="20" l="1"/>
  <c r="H45" i="20" s="1"/>
  <c r="F46" i="20"/>
  <c r="B46" i="20"/>
  <c r="C45" i="20"/>
  <c r="D45" i="20" s="1"/>
  <c r="K44" i="20"/>
  <c r="L44" i="20" s="1"/>
  <c r="J45" i="20"/>
  <c r="O47" i="20"/>
  <c r="P47" i="20" s="1"/>
  <c r="N48" i="20"/>
  <c r="F47" i="20" l="1"/>
  <c r="G46" i="20"/>
  <c r="H46" i="20" s="1"/>
  <c r="B47" i="20"/>
  <c r="C46" i="20"/>
  <c r="D46" i="20" s="1"/>
  <c r="K45" i="20"/>
  <c r="L45" i="20" s="1"/>
  <c r="J46" i="20"/>
  <c r="N49" i="20"/>
  <c r="O48" i="20"/>
  <c r="P48" i="20" s="1"/>
  <c r="G47" i="20" l="1"/>
  <c r="H47" i="20" s="1"/>
  <c r="F48" i="20"/>
  <c r="B48" i="20"/>
  <c r="C47" i="20"/>
  <c r="D47" i="20" s="1"/>
  <c r="N50" i="20"/>
  <c r="O49" i="20"/>
  <c r="P49" i="20" s="1"/>
  <c r="K46" i="20"/>
  <c r="L46" i="20" s="1"/>
  <c r="J47" i="20"/>
  <c r="F49" i="20" l="1"/>
  <c r="G48" i="20"/>
  <c r="H48" i="20" s="1"/>
  <c r="B49" i="20"/>
  <c r="C48" i="20"/>
  <c r="D48" i="20" s="1"/>
  <c r="N51" i="20"/>
  <c r="O50" i="20"/>
  <c r="P50" i="20" s="1"/>
  <c r="J48" i="20"/>
  <c r="K47" i="20"/>
  <c r="L47" i="20" s="1"/>
  <c r="G49" i="20" l="1"/>
  <c r="H49" i="20" s="1"/>
  <c r="F50" i="20"/>
  <c r="C49" i="20"/>
  <c r="D49" i="20" s="1"/>
  <c r="B50" i="20"/>
  <c r="K48" i="20"/>
  <c r="L48" i="20" s="1"/>
  <c r="J49" i="20"/>
  <c r="N52" i="20"/>
  <c r="O51" i="20"/>
  <c r="P51" i="20" s="1"/>
  <c r="F51" i="20" l="1"/>
  <c r="G50" i="20"/>
  <c r="H50" i="20" s="1"/>
  <c r="B51" i="20"/>
  <c r="C50" i="20"/>
  <c r="D50" i="20" s="1"/>
  <c r="K49" i="20"/>
  <c r="L49" i="20" s="1"/>
  <c r="J50" i="20"/>
  <c r="O52" i="20"/>
  <c r="P52" i="20" s="1"/>
  <c r="N53" i="20"/>
  <c r="G51" i="20" l="1"/>
  <c r="H51" i="20" s="1"/>
  <c r="F52" i="20"/>
  <c r="B52" i="20"/>
  <c r="C51" i="20"/>
  <c r="D51" i="20" s="1"/>
  <c r="K50" i="20"/>
  <c r="L50" i="20" s="1"/>
  <c r="J51" i="20"/>
  <c r="O53" i="20"/>
  <c r="P53" i="20" s="1"/>
  <c r="N54" i="20"/>
  <c r="G52" i="20" l="1"/>
  <c r="H52" i="20" s="1"/>
  <c r="F53" i="20"/>
  <c r="C52" i="20"/>
  <c r="D52" i="20" s="1"/>
  <c r="B53" i="20"/>
  <c r="N55" i="20"/>
  <c r="O54" i="20"/>
  <c r="P54" i="20" s="1"/>
  <c r="J52" i="20"/>
  <c r="K51" i="20"/>
  <c r="L51" i="20" s="1"/>
  <c r="G53" i="20" l="1"/>
  <c r="H53" i="20" s="1"/>
  <c r="F54" i="20"/>
  <c r="B54" i="20"/>
  <c r="C53" i="20"/>
  <c r="D53" i="20" s="1"/>
  <c r="J53" i="20"/>
  <c r="K52" i="20"/>
  <c r="L52" i="20" s="1"/>
  <c r="N56" i="20"/>
  <c r="O55" i="20"/>
  <c r="P55" i="20" s="1"/>
  <c r="G54" i="20" l="1"/>
  <c r="H54" i="20" s="1"/>
  <c r="F55" i="20"/>
  <c r="B55" i="20"/>
  <c r="C54" i="20"/>
  <c r="D54" i="20" s="1"/>
  <c r="J54" i="20"/>
  <c r="K53" i="20"/>
  <c r="L53" i="20" s="1"/>
  <c r="N57" i="20"/>
  <c r="O56" i="20"/>
  <c r="P56" i="20" s="1"/>
  <c r="G55" i="20" l="1"/>
  <c r="H55" i="20" s="1"/>
  <c r="F56" i="20"/>
  <c r="B56" i="20"/>
  <c r="C55" i="20"/>
  <c r="D55" i="20" s="1"/>
  <c r="O57" i="20"/>
  <c r="P57" i="20" s="1"/>
  <c r="N58" i="20"/>
  <c r="K54" i="20"/>
  <c r="L54" i="20" s="1"/>
  <c r="J55" i="20"/>
  <c r="F57" i="20" l="1"/>
  <c r="G56" i="20"/>
  <c r="H56" i="20" s="1"/>
  <c r="B57" i="20"/>
  <c r="C56" i="20"/>
  <c r="D56" i="20" s="1"/>
  <c r="J56" i="20"/>
  <c r="K55" i="20"/>
  <c r="L55" i="20" s="1"/>
  <c r="O58" i="20"/>
  <c r="P58" i="20" s="1"/>
  <c r="N59" i="20"/>
  <c r="G57" i="20" l="1"/>
  <c r="H57" i="20" s="1"/>
  <c r="F58" i="20"/>
  <c r="B58" i="20"/>
  <c r="C57" i="20"/>
  <c r="D57" i="20" s="1"/>
  <c r="O59" i="20"/>
  <c r="P59" i="20" s="1"/>
  <c r="N60" i="20"/>
  <c r="K56" i="20"/>
  <c r="L56" i="20" s="1"/>
  <c r="J57" i="20"/>
  <c r="G58" i="20" l="1"/>
  <c r="H58" i="20" s="1"/>
  <c r="F59" i="20"/>
  <c r="B59" i="20"/>
  <c r="C58" i="20"/>
  <c r="D58" i="20" s="1"/>
  <c r="N61" i="20"/>
  <c r="O60" i="20"/>
  <c r="P60" i="20" s="1"/>
  <c r="J58" i="20"/>
  <c r="K57" i="20"/>
  <c r="L57" i="20" s="1"/>
  <c r="G59" i="20" l="1"/>
  <c r="H59" i="20" s="1"/>
  <c r="F60" i="20"/>
  <c r="B60" i="20"/>
  <c r="C59" i="20"/>
  <c r="D59" i="20" s="1"/>
  <c r="J59" i="20"/>
  <c r="K58" i="20"/>
  <c r="L58" i="20" s="1"/>
  <c r="N62" i="20"/>
  <c r="O61" i="20"/>
  <c r="P61" i="20" s="1"/>
  <c r="F61" i="20" l="1"/>
  <c r="G60" i="20"/>
  <c r="H60" i="20" s="1"/>
  <c r="B61" i="20"/>
  <c r="C60" i="20"/>
  <c r="D60" i="20" s="1"/>
  <c r="K59" i="20"/>
  <c r="L59" i="20" s="1"/>
  <c r="J60" i="20"/>
  <c r="N63" i="20"/>
  <c r="O62" i="20"/>
  <c r="P62" i="20" s="1"/>
  <c r="G61" i="20" l="1"/>
  <c r="H61" i="20" s="1"/>
  <c r="F62" i="20"/>
  <c r="C61" i="20"/>
  <c r="D61" i="20" s="1"/>
  <c r="B62" i="20"/>
  <c r="O63" i="20"/>
  <c r="P63" i="20" s="1"/>
  <c r="N64" i="20"/>
  <c r="J61" i="20"/>
  <c r="K60" i="20"/>
  <c r="L60" i="20" s="1"/>
  <c r="F63" i="20" l="1"/>
  <c r="G62" i="20"/>
  <c r="H62" i="20" s="1"/>
  <c r="B63" i="20"/>
  <c r="C62" i="20"/>
  <c r="D62" i="20" s="1"/>
  <c r="J62" i="20"/>
  <c r="K61" i="20"/>
  <c r="L61" i="20" s="1"/>
  <c r="N65" i="20"/>
  <c r="O64" i="20"/>
  <c r="P64" i="20" s="1"/>
  <c r="G63" i="20" l="1"/>
  <c r="H63" i="20" s="1"/>
  <c r="F64" i="20"/>
  <c r="C63" i="20"/>
  <c r="D63" i="20" s="1"/>
  <c r="B64" i="20"/>
  <c r="K62" i="20"/>
  <c r="L62" i="20" s="1"/>
  <c r="J63" i="20"/>
  <c r="O65" i="20"/>
  <c r="P65" i="20" s="1"/>
  <c r="N66" i="20"/>
  <c r="F65" i="20" l="1"/>
  <c r="G64" i="20"/>
  <c r="H64" i="20" s="1"/>
  <c r="B65" i="20"/>
  <c r="C64" i="20"/>
  <c r="D64" i="20" s="1"/>
  <c r="J64" i="20"/>
  <c r="K63" i="20"/>
  <c r="L63" i="20" s="1"/>
  <c r="N67" i="20"/>
  <c r="O66" i="20"/>
  <c r="P66" i="20" s="1"/>
  <c r="F66" i="20" l="1"/>
  <c r="G65" i="20"/>
  <c r="H65" i="20" s="1"/>
  <c r="C65" i="20"/>
  <c r="D65" i="20" s="1"/>
  <c r="B66" i="20"/>
  <c r="N68" i="20"/>
  <c r="O67" i="20"/>
  <c r="P67" i="20" s="1"/>
  <c r="J65" i="20"/>
  <c r="K64" i="20"/>
  <c r="L64" i="20" s="1"/>
  <c r="G66" i="20" l="1"/>
  <c r="H66" i="20" s="1"/>
  <c r="F67" i="20"/>
  <c r="B67" i="20"/>
  <c r="C66" i="20"/>
  <c r="D66" i="20" s="1"/>
  <c r="K65" i="20"/>
  <c r="L65" i="20" s="1"/>
  <c r="J66" i="20"/>
  <c r="N69" i="20"/>
  <c r="O68" i="20"/>
  <c r="P68" i="20" s="1"/>
  <c r="G67" i="20" l="1"/>
  <c r="H67" i="20" s="1"/>
  <c r="F68" i="20"/>
  <c r="B68" i="20"/>
  <c r="C67" i="20"/>
  <c r="D67" i="20" s="1"/>
  <c r="K66" i="20"/>
  <c r="L66" i="20" s="1"/>
  <c r="J67" i="20"/>
  <c r="N70" i="20"/>
  <c r="O69" i="20"/>
  <c r="P69" i="20" s="1"/>
  <c r="F69" i="20" l="1"/>
  <c r="G68" i="20"/>
  <c r="H68" i="20" s="1"/>
  <c r="B69" i="20"/>
  <c r="C68" i="20"/>
  <c r="D68" i="20" s="1"/>
  <c r="N71" i="20"/>
  <c r="O70" i="20"/>
  <c r="P70" i="20" s="1"/>
  <c r="K67" i="20"/>
  <c r="L67" i="20" s="1"/>
  <c r="J68" i="20"/>
  <c r="G69" i="20" l="1"/>
  <c r="H69" i="20" s="1"/>
  <c r="F70" i="20"/>
  <c r="B70" i="20"/>
  <c r="C69" i="20"/>
  <c r="D69" i="20" s="1"/>
  <c r="N72" i="20"/>
  <c r="O71" i="20"/>
  <c r="P71" i="20" s="1"/>
  <c r="K68" i="20"/>
  <c r="L68" i="20" s="1"/>
  <c r="J69" i="20"/>
  <c r="F71" i="20" l="1"/>
  <c r="G70" i="20"/>
  <c r="H70" i="20" s="1"/>
  <c r="B71" i="20"/>
  <c r="C70" i="20"/>
  <c r="D70" i="20" s="1"/>
  <c r="N73" i="20"/>
  <c r="O72" i="20"/>
  <c r="P72" i="20" s="1"/>
  <c r="K69" i="20"/>
  <c r="L69" i="20" s="1"/>
  <c r="J70" i="20"/>
  <c r="G71" i="20" l="1"/>
  <c r="H71" i="20" s="1"/>
  <c r="F72" i="20"/>
  <c r="C71" i="20"/>
  <c r="D71" i="20" s="1"/>
  <c r="B72" i="20"/>
  <c r="N74" i="20"/>
  <c r="O73" i="20"/>
  <c r="P73" i="20" s="1"/>
  <c r="J71" i="20"/>
  <c r="K70" i="20"/>
  <c r="L70" i="20" s="1"/>
  <c r="F73" i="20" l="1"/>
  <c r="G72" i="20"/>
  <c r="H72" i="20" s="1"/>
  <c r="C72" i="20"/>
  <c r="D72" i="20" s="1"/>
  <c r="B73" i="20"/>
  <c r="O74" i="20"/>
  <c r="P74" i="20" s="1"/>
  <c r="N75" i="20"/>
  <c r="K71" i="20"/>
  <c r="L71" i="20" s="1"/>
  <c r="J72" i="20"/>
  <c r="G73" i="20" l="1"/>
  <c r="H73" i="20" s="1"/>
  <c r="F74" i="20"/>
  <c r="C73" i="20"/>
  <c r="D73" i="20" s="1"/>
  <c r="B74" i="20"/>
  <c r="O75" i="20"/>
  <c r="P75" i="20" s="1"/>
  <c r="N76" i="20"/>
  <c r="K72" i="20"/>
  <c r="L72" i="20" s="1"/>
  <c r="J73" i="20"/>
  <c r="F75" i="20" l="1"/>
  <c r="G74" i="20"/>
  <c r="H74" i="20" s="1"/>
  <c r="B75" i="20"/>
  <c r="C74" i="20"/>
  <c r="D74" i="20" s="1"/>
  <c r="N77" i="20"/>
  <c r="O76" i="20"/>
  <c r="P76" i="20" s="1"/>
  <c r="J74" i="20"/>
  <c r="K73" i="20"/>
  <c r="L73" i="20" s="1"/>
  <c r="F76" i="20" l="1"/>
  <c r="G75" i="20"/>
  <c r="H75" i="20" s="1"/>
  <c r="B76" i="20"/>
  <c r="C75" i="20"/>
  <c r="D75" i="20" s="1"/>
  <c r="K74" i="20"/>
  <c r="L74" i="20" s="1"/>
  <c r="J75" i="20"/>
  <c r="O77" i="20"/>
  <c r="P77" i="20" s="1"/>
  <c r="N78" i="20"/>
  <c r="G76" i="20" l="1"/>
  <c r="H76" i="20" s="1"/>
  <c r="F77" i="20"/>
  <c r="C76" i="20"/>
  <c r="D76" i="20" s="1"/>
  <c r="B77" i="20"/>
  <c r="N79" i="20"/>
  <c r="O78" i="20"/>
  <c r="P78" i="20" s="1"/>
  <c r="J76" i="20"/>
  <c r="K75" i="20"/>
  <c r="L75" i="20" s="1"/>
  <c r="G77" i="20" l="1"/>
  <c r="H77" i="20" s="1"/>
  <c r="F78" i="20"/>
  <c r="C77" i="20"/>
  <c r="D77" i="20" s="1"/>
  <c r="B78" i="20"/>
  <c r="N80" i="20"/>
  <c r="O79" i="20"/>
  <c r="P79" i="20" s="1"/>
  <c r="J77" i="20"/>
  <c r="K76" i="20"/>
  <c r="L76" i="20" s="1"/>
  <c r="G78" i="20" l="1"/>
  <c r="H78" i="20" s="1"/>
  <c r="F79" i="20"/>
  <c r="C78" i="20"/>
  <c r="D78" i="20" s="1"/>
  <c r="B79" i="20"/>
  <c r="N81" i="20"/>
  <c r="O80" i="20"/>
  <c r="P80" i="20" s="1"/>
  <c r="J78" i="20"/>
  <c r="K77" i="20"/>
  <c r="L77" i="20" s="1"/>
  <c r="F80" i="20" l="1"/>
  <c r="G79" i="20"/>
  <c r="H79" i="20" s="1"/>
  <c r="B80" i="20"/>
  <c r="C79" i="20"/>
  <c r="D79" i="20" s="1"/>
  <c r="K78" i="20"/>
  <c r="L78" i="20" s="1"/>
  <c r="J79" i="20"/>
  <c r="N82" i="20"/>
  <c r="O81" i="20"/>
  <c r="P81" i="20" s="1"/>
  <c r="F81" i="20" l="1"/>
  <c r="G80" i="20"/>
  <c r="H80" i="20" s="1"/>
  <c r="C80" i="20"/>
  <c r="D80" i="20" s="1"/>
  <c r="B81" i="20"/>
  <c r="J80" i="20"/>
  <c r="K79" i="20"/>
  <c r="L79" i="20" s="1"/>
  <c r="N83" i="20"/>
  <c r="O82" i="20"/>
  <c r="P82" i="20" s="1"/>
  <c r="G81" i="20" l="1"/>
  <c r="H81" i="20" s="1"/>
  <c r="F82" i="20"/>
  <c r="B82" i="20"/>
  <c r="C81" i="20"/>
  <c r="D81" i="20" s="1"/>
  <c r="N84" i="20"/>
  <c r="O83" i="20"/>
  <c r="P83" i="20" s="1"/>
  <c r="J81" i="20"/>
  <c r="K80" i="20"/>
  <c r="L80" i="20" s="1"/>
  <c r="G82" i="20" l="1"/>
  <c r="H82" i="20" s="1"/>
  <c r="F83" i="20"/>
  <c r="C82" i="20"/>
  <c r="D82" i="20" s="1"/>
  <c r="B83" i="20"/>
  <c r="N85" i="20"/>
  <c r="O84" i="20"/>
  <c r="P84" i="20" s="1"/>
  <c r="K81" i="20"/>
  <c r="L81" i="20" s="1"/>
  <c r="J82" i="20"/>
  <c r="G83" i="20" l="1"/>
  <c r="H83" i="20" s="1"/>
  <c r="F84" i="20"/>
  <c r="C83" i="20"/>
  <c r="D83" i="20" s="1"/>
  <c r="B84" i="20"/>
  <c r="K82" i="20"/>
  <c r="L82" i="20" s="1"/>
  <c r="J83" i="20"/>
  <c r="O85" i="20"/>
  <c r="P85" i="20" s="1"/>
  <c r="N86" i="20"/>
  <c r="O86" i="20" s="1"/>
  <c r="P86" i="20" s="1"/>
  <c r="F85" i="20" l="1"/>
  <c r="G84" i="20"/>
  <c r="H84" i="20" s="1"/>
  <c r="C84" i="20"/>
  <c r="D84" i="20" s="1"/>
  <c r="B85" i="20"/>
  <c r="J84" i="20"/>
  <c r="K83" i="20"/>
  <c r="L83" i="20" s="1"/>
  <c r="G85" i="20" l="1"/>
  <c r="H85" i="20" s="1"/>
  <c r="F86" i="20"/>
  <c r="G86" i="20" s="1"/>
  <c r="H86" i="20" s="1"/>
  <c r="C85" i="20"/>
  <c r="D85" i="20" s="1"/>
  <c r="B86" i="20"/>
  <c r="C86" i="20" s="1"/>
  <c r="D86" i="20" s="1"/>
  <c r="K84" i="20"/>
  <c r="L84" i="20" s="1"/>
  <c r="J85" i="20"/>
  <c r="K85" i="20" l="1"/>
  <c r="L85" i="20" s="1"/>
  <c r="J86" i="20"/>
  <c r="K86" i="20" s="1"/>
  <c r="L8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H8" authorId="0" shapeId="0" xr:uid="{00000000-0006-0000-0000-000001000000}">
      <text>
        <r>
          <rPr>
            <sz val="9"/>
            <color indexed="81"/>
            <rFont val="MS P ゴシック"/>
            <family val="3"/>
            <charset val="128"/>
          </rPr>
          <t>合計100％になるよう入力ください。</t>
        </r>
      </text>
    </comment>
    <comment ref="I10" authorId="0" shapeId="0" xr:uid="{00000000-0006-0000-0000-000002000000}">
      <text>
        <r>
          <rPr>
            <sz val="9"/>
            <color indexed="81"/>
            <rFont val="MS P ゴシック"/>
            <family val="3"/>
            <charset val="128"/>
          </rPr>
          <t>年間に投資する金額を入力してみてください。</t>
        </r>
      </text>
    </comment>
    <comment ref="K11" authorId="0" shapeId="0" xr:uid="{00000000-0006-0000-0000-000003000000}">
      <text>
        <r>
          <rPr>
            <sz val="9"/>
            <color indexed="81"/>
            <rFont val="MS P ゴシック"/>
            <family val="3"/>
            <charset val="128"/>
          </rPr>
          <t>信託報酬の平均を入力。
分からない場合、確定拠出年金なら0.50％程度、それ以外の投資信託なら0.7～1.5％程度でよいと思います。</t>
        </r>
      </text>
    </comment>
    <comment ref="S29" authorId="0" shapeId="0" xr:uid="{00000000-0006-0000-0000-000004000000}">
      <text>
        <r>
          <rPr>
            <sz val="9"/>
            <color indexed="81"/>
            <rFont val="MS P ゴシック"/>
            <family val="3"/>
            <charset val="128"/>
          </rPr>
          <t>資産が大幅に減少</t>
        </r>
      </text>
    </comment>
    <comment ref="U29" authorId="0" shapeId="0" xr:uid="{00000000-0006-0000-0000-000005000000}">
      <text>
        <r>
          <rPr>
            <sz val="9"/>
            <color indexed="81"/>
            <rFont val="MS P ゴシック"/>
            <family val="3"/>
            <charset val="128"/>
          </rPr>
          <t>リバランスありに比べ、リバランスをしない場合、振れ幅が大きくなることが分かります。</t>
        </r>
      </text>
    </comment>
  </commentList>
</comments>
</file>

<file path=xl/sharedStrings.xml><?xml version="1.0" encoding="utf-8"?>
<sst xmlns="http://schemas.openxmlformats.org/spreadsheetml/2006/main" count="57" uniqueCount="38">
  <si>
    <t>金額</t>
    <rPh sb="0" eb="2">
      <t>キンガク</t>
    </rPh>
    <phoneticPr fontId="2"/>
  </si>
  <si>
    <t>年</t>
    <rPh sb="0" eb="1">
      <t>ネン</t>
    </rPh>
    <phoneticPr fontId="2"/>
  </si>
  <si>
    <t>表示のみ</t>
    <rPh sb="0" eb="2">
      <t>ヒョウジ</t>
    </rPh>
    <phoneticPr fontId="2"/>
  </si>
  <si>
    <t>全部の年</t>
    <rPh sb="0" eb="1">
      <t>ゼン</t>
    </rPh>
    <rPh sb="1" eb="2">
      <t>ブ</t>
    </rPh>
    <rPh sb="3" eb="4">
      <t>ネン</t>
    </rPh>
    <phoneticPr fontId="2"/>
  </si>
  <si>
    <t>金額</t>
    <rPh sb="0" eb="2">
      <t>キンガク</t>
    </rPh>
    <phoneticPr fontId="2"/>
  </si>
  <si>
    <t>普通預金→リタイア資金</t>
    <rPh sb="0" eb="2">
      <t>フツウ</t>
    </rPh>
    <rPh sb="2" eb="4">
      <t>ヨキン</t>
    </rPh>
    <rPh sb="9" eb="11">
      <t>シキン</t>
    </rPh>
    <phoneticPr fontId="2"/>
  </si>
  <si>
    <t>リタイア資金→普通預金</t>
    <rPh sb="4" eb="6">
      <t>シキン</t>
    </rPh>
    <rPh sb="7" eb="9">
      <t>フツウ</t>
    </rPh>
    <rPh sb="9" eb="11">
      <t>ヨキン</t>
    </rPh>
    <phoneticPr fontId="2"/>
  </si>
  <si>
    <t>普通預金→教育資金</t>
    <rPh sb="0" eb="2">
      <t>フツウ</t>
    </rPh>
    <rPh sb="2" eb="4">
      <t>ヨキン</t>
    </rPh>
    <rPh sb="5" eb="7">
      <t>キョウイク</t>
    </rPh>
    <rPh sb="7" eb="9">
      <t>シキン</t>
    </rPh>
    <phoneticPr fontId="2"/>
  </si>
  <si>
    <t>教育資金→普通預金</t>
    <rPh sb="0" eb="2">
      <t>キョウイク</t>
    </rPh>
    <rPh sb="2" eb="4">
      <t>シキン</t>
    </rPh>
    <rPh sb="5" eb="7">
      <t>フツウ</t>
    </rPh>
    <rPh sb="7" eb="9">
      <t>ヨキン</t>
    </rPh>
    <phoneticPr fontId="2"/>
  </si>
  <si>
    <t>合計</t>
    <rPh sb="0" eb="2">
      <t>ゴウケイ</t>
    </rPh>
    <phoneticPr fontId="2"/>
  </si>
  <si>
    <t>過去のデータ（インデックス指数）による投資シミュレーション</t>
    <rPh sb="0" eb="2">
      <t>カコ</t>
    </rPh>
    <rPh sb="13" eb="15">
      <t>シスウ</t>
    </rPh>
    <rPh sb="19" eb="21">
      <t>トウシ</t>
    </rPh>
    <phoneticPr fontId="2"/>
  </si>
  <si>
    <t>・これは、過去にどういう割合でいくらずつ資産運用していたら、どれだけの成果があって、どれだけのリスク（振れ幅）があったのかなど参考にするためのツールです。</t>
    <rPh sb="5" eb="7">
      <t>カコ</t>
    </rPh>
    <rPh sb="12" eb="14">
      <t>ワリアイ</t>
    </rPh>
    <rPh sb="20" eb="22">
      <t>シサン</t>
    </rPh>
    <rPh sb="22" eb="24">
      <t>ウンヨウ</t>
    </rPh>
    <rPh sb="35" eb="37">
      <t>セイカ</t>
    </rPh>
    <rPh sb="51" eb="52">
      <t>フ</t>
    </rPh>
    <rPh sb="53" eb="54">
      <t>ハバ</t>
    </rPh>
    <rPh sb="63" eb="65">
      <t>サンコウ</t>
    </rPh>
    <phoneticPr fontId="2"/>
  </si>
  <si>
    <t>・使い方→入力する箇所は黄色のセルだけです。色々とシミュレーションしてみてください。</t>
    <rPh sb="1" eb="2">
      <t>ツカ</t>
    </rPh>
    <rPh sb="3" eb="4">
      <t>カタ</t>
    </rPh>
    <rPh sb="5" eb="7">
      <t>ニュウリョク</t>
    </rPh>
    <rPh sb="9" eb="11">
      <t>カショ</t>
    </rPh>
    <rPh sb="12" eb="14">
      <t>キイロ</t>
    </rPh>
    <rPh sb="22" eb="24">
      <t>イロイロ</t>
    </rPh>
    <phoneticPr fontId="2"/>
  </si>
  <si>
    <t>・なお、ここでのシミュレーションは"入力シート"や"CF表"とは連動しません。</t>
    <phoneticPr fontId="2"/>
  </si>
  <si>
    <r>
      <t>ＭＩＸ割合（</t>
    </r>
    <r>
      <rPr>
        <sz val="11"/>
        <color indexed="10"/>
        <rFont val="ＭＳ Ｐゴシック"/>
        <family val="3"/>
        <charset val="128"/>
      </rPr>
      <t>合計100％になるよう入力ください</t>
    </r>
    <r>
      <rPr>
        <sz val="11"/>
        <color indexed="8"/>
        <rFont val="ＭＳ Ｐゴシック"/>
        <family val="3"/>
        <charset val="128"/>
      </rPr>
      <t>）</t>
    </r>
    <rPh sb="3" eb="5">
      <t>ワリアイ</t>
    </rPh>
    <rPh sb="6" eb="8">
      <t>ゴウケイ</t>
    </rPh>
    <rPh sb="17" eb="19">
      <t>ニュウリョク</t>
    </rPh>
    <phoneticPr fontId="2"/>
  </si>
  <si>
    <t>日本株</t>
    <rPh sb="0" eb="2">
      <t>ニホン</t>
    </rPh>
    <rPh sb="2" eb="3">
      <t>カブ</t>
    </rPh>
    <phoneticPr fontId="2"/>
  </si>
  <si>
    <t>外国株</t>
    <rPh sb="0" eb="2">
      <t>ガイコク</t>
    </rPh>
    <rPh sb="2" eb="3">
      <t>カブ</t>
    </rPh>
    <phoneticPr fontId="2"/>
  </si>
  <si>
    <t>日本債権</t>
    <rPh sb="0" eb="2">
      <t>ニホン</t>
    </rPh>
    <rPh sb="2" eb="4">
      <t>サイケン</t>
    </rPh>
    <phoneticPr fontId="2"/>
  </si>
  <si>
    <t>外国債券</t>
    <rPh sb="0" eb="2">
      <t>ガイコク</t>
    </rPh>
    <rPh sb="2" eb="4">
      <t>サイケン</t>
    </rPh>
    <phoneticPr fontId="2"/>
  </si>
  <si>
    <t>外国リート</t>
    <rPh sb="0" eb="2">
      <t>ガイコク</t>
    </rPh>
    <phoneticPr fontId="2"/>
  </si>
  <si>
    <t>→→リバランスなしの場合のシミュレーション</t>
    <rPh sb="10" eb="12">
      <t>バアイ</t>
    </rPh>
    <phoneticPr fontId="2"/>
  </si>
  <si>
    <t>振れ幅</t>
    <rPh sb="0" eb="1">
      <t>フ</t>
    </rPh>
    <rPh sb="2" eb="3">
      <t>ハバ</t>
    </rPh>
    <phoneticPr fontId="2"/>
  </si>
  <si>
    <t>日本債券</t>
    <rPh sb="0" eb="2">
      <t>ニホン</t>
    </rPh>
    <rPh sb="2" eb="4">
      <t>サイケン</t>
    </rPh>
    <phoneticPr fontId="2"/>
  </si>
  <si>
    <t>ﾘﾊﾞﾗﾝｽ
あり</t>
    <phoneticPr fontId="2"/>
  </si>
  <si>
    <t>投資金額
（万円）</t>
    <rPh sb="0" eb="2">
      <t>トウシ</t>
    </rPh>
    <rPh sb="2" eb="4">
      <t>キンガク</t>
    </rPh>
    <rPh sb="6" eb="8">
      <t>マンエン</t>
    </rPh>
    <phoneticPr fontId="2"/>
  </si>
  <si>
    <t>累積投資額</t>
    <rPh sb="0" eb="2">
      <t>ルイセキ</t>
    </rPh>
    <rPh sb="2" eb="4">
      <t>トウシ</t>
    </rPh>
    <rPh sb="4" eb="5">
      <t>ガク</t>
    </rPh>
    <phoneticPr fontId="2"/>
  </si>
  <si>
    <r>
      <t xml:space="preserve">コスト
</t>
    </r>
    <r>
      <rPr>
        <sz val="6"/>
        <color indexed="8"/>
        <rFont val="ＭＳ Ｐゴシック"/>
        <family val="3"/>
        <charset val="128"/>
      </rPr>
      <t>（</t>
    </r>
    <r>
      <rPr>
        <sz val="7"/>
        <color indexed="8"/>
        <rFont val="ＭＳ Ｐゴシック"/>
        <family val="3"/>
        <charset val="128"/>
      </rPr>
      <t>信託報酬）</t>
    </r>
    <rPh sb="5" eb="7">
      <t>シンタク</t>
    </rPh>
    <rPh sb="7" eb="9">
      <t>ホウシュウ</t>
    </rPh>
    <phoneticPr fontId="2"/>
  </si>
  <si>
    <t>投資結果
（万円）</t>
    <rPh sb="0" eb="2">
      <t>トウシ</t>
    </rPh>
    <rPh sb="2" eb="4">
      <t>ケッカ</t>
    </rPh>
    <phoneticPr fontId="2"/>
  </si>
  <si>
    <r>
      <t xml:space="preserve">リターン
</t>
    </r>
    <r>
      <rPr>
        <sz val="7"/>
        <color indexed="8"/>
        <rFont val="ＭＳ Ｐゴシック"/>
        <family val="3"/>
        <charset val="128"/>
      </rPr>
      <t>（対累積額）</t>
    </r>
    <rPh sb="6" eb="7">
      <t>タイ</t>
    </rPh>
    <rPh sb="7" eb="9">
      <t>ルイセキ</t>
    </rPh>
    <rPh sb="9" eb="10">
      <t>ガク</t>
    </rPh>
    <phoneticPr fontId="2"/>
  </si>
  <si>
    <t>ﾘﾊﾞﾗﾝｽ
なし</t>
    <phoneticPr fontId="2"/>
  </si>
  <si>
    <t>平均ﾘﾀｰﾝ</t>
    <rPh sb="0" eb="2">
      <t>ヘイキン</t>
    </rPh>
    <phoneticPr fontId="2"/>
  </si>
  <si>
    <t>日本株：TOPIX</t>
    <rPh sb="0" eb="2">
      <t>ニホン</t>
    </rPh>
    <rPh sb="2" eb="3">
      <t>カブ</t>
    </rPh>
    <phoneticPr fontId="2"/>
  </si>
  <si>
    <t>※リバランスをしない方が平均リターンが低い結果となった。</t>
    <rPh sb="10" eb="11">
      <t>ホウ</t>
    </rPh>
    <rPh sb="12" eb="14">
      <t>ヘイキン</t>
    </rPh>
    <rPh sb="19" eb="20">
      <t>ヒク</t>
    </rPh>
    <rPh sb="21" eb="23">
      <t>ケッカ</t>
    </rPh>
    <phoneticPr fontId="2"/>
  </si>
  <si>
    <t>外国株：MSCI コクサイ・インデックス (KOKUSAI) (円)</t>
    <rPh sb="0" eb="2">
      <t>ガイコク</t>
    </rPh>
    <rPh sb="2" eb="3">
      <t>カブ</t>
    </rPh>
    <phoneticPr fontId="2"/>
  </si>
  <si>
    <t>日本債券：NOMURA-BPI 総合</t>
    <rPh sb="0" eb="2">
      <t>ニホン</t>
    </rPh>
    <rPh sb="2" eb="4">
      <t>サイケン</t>
    </rPh>
    <phoneticPr fontId="2"/>
  </si>
  <si>
    <t>外国債券：FTSE/シティグループ 世界国債インデックス 除く日本 (円)</t>
    <rPh sb="0" eb="2">
      <t>ガイコク</t>
    </rPh>
    <rPh sb="2" eb="4">
      <t>サイケン</t>
    </rPh>
    <phoneticPr fontId="2"/>
  </si>
  <si>
    <t>外国リート：S&amp;P グローバルREIT指数 (円)</t>
    <rPh sb="0" eb="2">
      <t>ガイコク</t>
    </rPh>
    <phoneticPr fontId="2"/>
  </si>
  <si>
    <t>※リバランスをする方が下落局面での下落率がいくらか抑えられている。</t>
    <rPh sb="9" eb="10">
      <t>ホウ</t>
    </rPh>
    <rPh sb="11" eb="13">
      <t>ゲラク</t>
    </rPh>
    <rPh sb="13" eb="15">
      <t>キョクメン</t>
    </rPh>
    <rPh sb="17" eb="20">
      <t>ゲラクリツ</t>
    </rPh>
    <rPh sb="25" eb="26">
      <t>オサ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</si>
</sst>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Red]\(#,##0\)"/>
    <numFmt numFmtId="177" formatCode="0.0%"/>
  </numFmts>
  <fonts count="1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color indexed="81"/>
      <name val="MS P ゴシック"/>
      <family val="3"/>
      <charset val="128"/>
    </font>
    <font>
      <sz val="9"/>
      <name val="HGｺﾞｼｯｸM"/>
      <family val="3"/>
      <charset val="128"/>
    </font>
    <font>
      <sz val="11"/>
      <color indexed="10"/>
      <name val="ＭＳ Ｐゴシック"/>
      <family val="3"/>
      <charset val="128"/>
    </font>
    <font>
      <sz val="6"/>
      <name val="ＭＳ Ｐゴシック"/>
      <family val="3"/>
      <charset val="128"/>
    </font>
    <font>
      <sz val="6"/>
      <color indexed="8"/>
      <name val="ＭＳ Ｐゴシック"/>
      <family val="3"/>
      <charset val="128"/>
    </font>
    <font>
      <sz val="7"/>
      <color indexed="8"/>
      <name val="ＭＳ Ｐゴシック"/>
      <family val="3"/>
      <charset val="128"/>
    </font>
    <font>
      <sz val="11"/>
      <color theme="1"/>
      <name val="ＭＳ Ｐゴシック"/>
      <family val="3"/>
      <charset val="128"/>
      <scheme val="minor"/>
    </font>
    <font>
      <sz val="8"/>
      <color theme="1"/>
      <name val="HGｺﾞｼｯｸM"/>
      <family val="3"/>
      <charset val="128"/>
    </font>
    <font>
      <b/>
      <sz val="11"/>
      <color theme="1"/>
      <name val="HGｺﾞｼｯｸM"/>
      <family val="3"/>
      <charset val="128"/>
    </font>
    <font>
      <sz val="9"/>
      <color theme="1"/>
      <name val="HGｺﾞｼｯｸM"/>
      <family val="3"/>
      <charset val="128"/>
    </font>
    <font>
      <sz val="9"/>
      <color rgb="FFFF0000"/>
      <name val="HGｺﾞｼｯｸM"/>
      <family val="3"/>
      <charset val="128"/>
    </font>
    <font>
      <sz val="7"/>
      <color theme="1"/>
      <name val="HGｺﾞｼｯｸM"/>
      <family val="3"/>
      <charset val="128"/>
    </font>
    <font>
      <b/>
      <sz val="9"/>
      <color theme="1"/>
      <name val="HGｺﾞｼｯｸM"/>
      <family val="3"/>
      <charset val="128"/>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theme="5"/>
      </left>
      <right style="medium">
        <color theme="5"/>
      </right>
      <top style="medium">
        <color theme="5"/>
      </top>
      <bottom style="thin">
        <color indexed="64"/>
      </bottom>
      <diagonal/>
    </border>
    <border>
      <left style="medium">
        <color theme="4"/>
      </left>
      <right style="medium">
        <color theme="4"/>
      </right>
      <top style="medium">
        <color theme="4"/>
      </top>
      <bottom style="thin">
        <color indexed="64"/>
      </bottom>
      <diagonal/>
    </border>
    <border>
      <left style="medium">
        <color theme="5"/>
      </left>
      <right style="medium">
        <color theme="5"/>
      </right>
      <top style="thin">
        <color indexed="64"/>
      </top>
      <bottom style="thin">
        <color indexed="64"/>
      </bottom>
      <diagonal/>
    </border>
    <border>
      <left style="medium">
        <color theme="4"/>
      </left>
      <right style="medium">
        <color theme="4"/>
      </right>
      <top style="thin">
        <color indexed="64"/>
      </top>
      <bottom style="thin">
        <color indexed="64"/>
      </bottom>
      <diagonal/>
    </border>
    <border>
      <left style="medium">
        <color theme="5"/>
      </left>
      <right style="medium">
        <color theme="5"/>
      </right>
      <top/>
      <bottom style="medium">
        <color theme="5"/>
      </bottom>
      <diagonal/>
    </border>
    <border>
      <left/>
      <right style="medium">
        <color theme="5"/>
      </right>
      <top style="thin">
        <color indexed="64"/>
      </top>
      <bottom style="thin">
        <color indexed="64"/>
      </bottom>
      <diagonal/>
    </border>
    <border>
      <left style="medium">
        <color theme="4"/>
      </left>
      <right style="medium">
        <color theme="4"/>
      </right>
      <top/>
      <bottom style="medium">
        <color theme="4"/>
      </bottom>
      <diagonal/>
    </border>
  </borders>
  <cellStyleXfs count="4">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3" fillId="0" borderId="0">
      <alignment vertical="center"/>
    </xf>
  </cellStyleXfs>
  <cellXfs count="73">
    <xf numFmtId="0" fontId="0" fillId="0" borderId="0" xfId="0">
      <alignment vertical="center"/>
    </xf>
    <xf numFmtId="0" fontId="0" fillId="4" borderId="0" xfId="0" applyFill="1" applyProtection="1">
      <alignment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1" xfId="0" applyBorder="1" applyProtection="1">
      <alignment vertical="center"/>
      <protection hidden="1"/>
    </xf>
    <xf numFmtId="0" fontId="0" fillId="0" borderId="3" xfId="0" applyBorder="1" applyProtection="1">
      <alignment vertical="center"/>
      <protection hidden="1"/>
    </xf>
    <xf numFmtId="0" fontId="0" fillId="0" borderId="4" xfId="0" applyBorder="1" applyProtection="1">
      <alignment vertical="center"/>
      <protection hidden="1"/>
    </xf>
    <xf numFmtId="0" fontId="11" fillId="0" borderId="0" xfId="0" applyFont="1">
      <alignment vertical="center"/>
    </xf>
    <xf numFmtId="9" fontId="13" fillId="5" borderId="7" xfId="1" applyFont="1" applyFill="1" applyBorder="1" applyAlignment="1" applyProtection="1">
      <alignment horizontal="center" vertical="center"/>
      <protection locked="0"/>
    </xf>
    <xf numFmtId="176" fontId="13" fillId="5" borderId="5" xfId="0" applyNumberFormat="1" applyFont="1" applyFill="1" applyBorder="1" applyProtection="1">
      <alignment vertical="center"/>
      <protection locked="0"/>
    </xf>
    <xf numFmtId="10" fontId="13" fillId="5" borderId="1" xfId="1" applyNumberFormat="1"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177" fontId="14" fillId="6" borderId="1" xfId="1" applyNumberFormat="1" applyFont="1" applyFill="1" applyBorder="1">
      <alignment vertical="center"/>
    </xf>
    <xf numFmtId="177" fontId="14" fillId="3" borderId="1" xfId="1" applyNumberFormat="1" applyFont="1" applyFill="1" applyBorder="1">
      <alignment vertical="center"/>
    </xf>
    <xf numFmtId="177" fontId="13" fillId="7" borderId="1" xfId="1" applyNumberFormat="1" applyFont="1" applyFill="1" applyBorder="1">
      <alignment vertical="center"/>
    </xf>
    <xf numFmtId="177" fontId="14" fillId="8" borderId="1" xfId="1" applyNumberFormat="1" applyFont="1" applyFill="1" applyBorder="1">
      <alignment vertical="center"/>
    </xf>
    <xf numFmtId="0" fontId="12" fillId="0" borderId="0" xfId="0" applyFont="1">
      <alignment vertical="center"/>
    </xf>
    <xf numFmtId="0" fontId="13" fillId="6"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15" fillId="0" borderId="0" xfId="0" applyFont="1" applyAlignment="1">
      <alignment horizontal="left" vertical="center"/>
    </xf>
    <xf numFmtId="9" fontId="13" fillId="0" borderId="0" xfId="0" applyNumberFormat="1" applyFont="1" applyAlignment="1">
      <alignment horizontal="center" vertical="center"/>
    </xf>
    <xf numFmtId="9" fontId="13" fillId="0" borderId="0" xfId="1" applyFont="1">
      <alignment vertical="center"/>
    </xf>
    <xf numFmtId="0" fontId="13" fillId="0" borderId="6" xfId="0" applyFont="1" applyBorder="1">
      <alignment vertical="center"/>
    </xf>
    <xf numFmtId="0" fontId="13" fillId="9" borderId="2" xfId="0" applyFont="1" applyFill="1" applyBorder="1" applyAlignment="1">
      <alignment horizontal="center" vertical="center"/>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7" fontId="13" fillId="8" borderId="1" xfId="1" applyNumberFormat="1" applyFont="1" applyFill="1" applyBorder="1">
      <alignment vertical="center"/>
    </xf>
    <xf numFmtId="177" fontId="14" fillId="9" borderId="2" xfId="1" applyNumberFormat="1" applyFont="1" applyFill="1" applyBorder="1">
      <alignment vertical="center"/>
    </xf>
    <xf numFmtId="177" fontId="5" fillId="0" borderId="10" xfId="1" applyNumberFormat="1" applyFont="1" applyBorder="1">
      <alignment vertical="center"/>
    </xf>
    <xf numFmtId="176" fontId="13" fillId="0" borderId="1" xfId="0" applyNumberFormat="1" applyFont="1" applyBorder="1">
      <alignment vertical="center"/>
    </xf>
    <xf numFmtId="177" fontId="13" fillId="0" borderId="1" xfId="1" applyNumberFormat="1" applyFont="1" applyBorder="1">
      <alignment vertical="center"/>
    </xf>
    <xf numFmtId="1" fontId="13" fillId="6" borderId="1" xfId="0" applyNumberFormat="1" applyFont="1" applyFill="1" applyBorder="1">
      <alignment vertical="center"/>
    </xf>
    <xf numFmtId="1" fontId="13" fillId="3" borderId="1" xfId="0" applyNumberFormat="1" applyFont="1" applyFill="1" applyBorder="1">
      <alignment vertical="center"/>
    </xf>
    <xf numFmtId="1" fontId="13" fillId="7" borderId="1" xfId="0" applyNumberFormat="1" applyFont="1" applyFill="1" applyBorder="1">
      <alignment vertical="center"/>
    </xf>
    <xf numFmtId="1" fontId="13" fillId="8" borderId="1" xfId="0" applyNumberFormat="1" applyFont="1" applyFill="1" applyBorder="1">
      <alignment vertical="center"/>
    </xf>
    <xf numFmtId="1" fontId="13" fillId="9" borderId="1" xfId="0" applyNumberFormat="1" applyFont="1" applyFill="1" applyBorder="1">
      <alignment vertical="center"/>
    </xf>
    <xf numFmtId="38" fontId="13" fillId="0" borderId="1" xfId="2" applyFont="1" applyBorder="1">
      <alignment vertical="center"/>
    </xf>
    <xf numFmtId="177" fontId="13" fillId="0" borderId="2" xfId="1" applyNumberFormat="1" applyFont="1" applyBorder="1">
      <alignment vertical="center"/>
    </xf>
    <xf numFmtId="177" fontId="13" fillId="0" borderId="11" xfId="1" applyNumberFormat="1" applyFont="1" applyBorder="1">
      <alignment vertical="center"/>
    </xf>
    <xf numFmtId="177" fontId="13" fillId="3" borderId="1" xfId="1" applyNumberFormat="1" applyFont="1" applyFill="1" applyBorder="1">
      <alignment vertical="center"/>
    </xf>
    <xf numFmtId="177" fontId="13" fillId="9" borderId="2" xfId="1" applyNumberFormat="1" applyFont="1" applyFill="1" applyBorder="1">
      <alignment vertical="center"/>
    </xf>
    <xf numFmtId="10" fontId="13" fillId="0" borderId="1" xfId="1" applyNumberFormat="1" applyFont="1" applyBorder="1" applyAlignment="1">
      <alignment horizontal="center" vertical="center"/>
    </xf>
    <xf numFmtId="177" fontId="13" fillId="0" borderId="11" xfId="0" applyNumberFormat="1" applyFont="1" applyBorder="1">
      <alignment vertical="center"/>
    </xf>
    <xf numFmtId="177" fontId="13" fillId="6" borderId="1" xfId="1" applyNumberFormat="1" applyFont="1" applyFill="1" applyBorder="1">
      <alignment vertical="center"/>
    </xf>
    <xf numFmtId="177" fontId="14" fillId="7" borderId="1" xfId="1" applyNumberFormat="1" applyFont="1" applyFill="1" applyBorder="1">
      <alignment vertical="center"/>
    </xf>
    <xf numFmtId="177" fontId="5" fillId="6" borderId="1" xfId="1" applyNumberFormat="1" applyFont="1" applyFill="1" applyBorder="1">
      <alignment vertical="center"/>
    </xf>
    <xf numFmtId="177" fontId="5" fillId="3" borderId="1" xfId="1" applyNumberFormat="1" applyFont="1" applyFill="1" applyBorder="1">
      <alignment vertical="center"/>
    </xf>
    <xf numFmtId="177" fontId="5" fillId="9" borderId="2" xfId="1" applyNumberFormat="1" applyFont="1" applyFill="1" applyBorder="1">
      <alignment vertical="center"/>
    </xf>
    <xf numFmtId="177" fontId="5" fillId="8" borderId="1" xfId="1" applyNumberFormat="1" applyFont="1" applyFill="1" applyBorder="1">
      <alignment vertical="center"/>
    </xf>
    <xf numFmtId="0" fontId="16" fillId="2" borderId="0" xfId="0" applyFont="1" applyFill="1" applyAlignment="1">
      <alignment vertical="center" wrapText="1"/>
    </xf>
    <xf numFmtId="177" fontId="16" fillId="6" borderId="0" xfId="1" applyNumberFormat="1" applyFont="1" applyFill="1">
      <alignment vertical="center"/>
    </xf>
    <xf numFmtId="177" fontId="16" fillId="3" borderId="0" xfId="1" applyNumberFormat="1" applyFont="1" applyFill="1">
      <alignment vertical="center"/>
    </xf>
    <xf numFmtId="177" fontId="16" fillId="7" borderId="0" xfId="1" applyNumberFormat="1" applyFont="1" applyFill="1">
      <alignment vertical="center"/>
    </xf>
    <xf numFmtId="177" fontId="16" fillId="8" borderId="0" xfId="1" applyNumberFormat="1" applyFont="1" applyFill="1">
      <alignment vertical="center"/>
    </xf>
    <xf numFmtId="177" fontId="16" fillId="9" borderId="0" xfId="1" applyNumberFormat="1" applyFont="1" applyFill="1">
      <alignment vertical="center"/>
    </xf>
    <xf numFmtId="177" fontId="16" fillId="0" borderId="12" xfId="1" applyNumberFormat="1" applyFont="1" applyBorder="1">
      <alignment vertical="center"/>
    </xf>
    <xf numFmtId="1" fontId="13" fillId="0" borderId="0" xfId="0" applyNumberFormat="1" applyFont="1">
      <alignment vertical="center"/>
    </xf>
    <xf numFmtId="0" fontId="13" fillId="0" borderId="4" xfId="0" applyFont="1" applyBorder="1" applyAlignment="1">
      <alignment horizontal="center" vertical="center"/>
    </xf>
    <xf numFmtId="177" fontId="13" fillId="0" borderId="0" xfId="0" applyNumberFormat="1" applyFont="1">
      <alignment vertical="center"/>
    </xf>
    <xf numFmtId="0" fontId="13" fillId="0" borderId="0" xfId="0" applyFont="1" applyAlignment="1">
      <alignment horizontal="right" vertical="center"/>
    </xf>
    <xf numFmtId="177" fontId="5" fillId="9" borderId="13" xfId="1" applyNumberFormat="1" applyFont="1" applyFill="1" applyBorder="1">
      <alignment vertical="center"/>
    </xf>
    <xf numFmtId="177" fontId="5" fillId="3" borderId="5" xfId="1" applyNumberFormat="1" applyFont="1" applyFill="1" applyBorder="1">
      <alignment vertical="center"/>
    </xf>
    <xf numFmtId="177" fontId="13" fillId="7" borderId="5" xfId="1" applyNumberFormat="1" applyFont="1" applyFill="1" applyBorder="1">
      <alignment vertical="center"/>
    </xf>
    <xf numFmtId="177" fontId="5" fillId="8" borderId="5" xfId="1" applyNumberFormat="1" applyFont="1" applyFill="1" applyBorder="1">
      <alignment vertical="center"/>
    </xf>
    <xf numFmtId="177" fontId="13" fillId="0" borderId="14" xfId="0" applyNumberFormat="1" applyFont="1" applyBorder="1">
      <alignment vertical="center"/>
    </xf>
  </cellXfs>
  <cellStyles count="4">
    <cellStyle name="パーセント" xfId="1" builtinId="5"/>
    <cellStyle name="桁区切り" xfId="2" builtinId="6"/>
    <cellStyle name="標準" xfId="0" builtinId="0"/>
    <cellStyle name="標準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リバランス</a:t>
            </a:r>
            <a:r>
              <a:rPr lang="ja-JP" altLang="en-US" b="1">
                <a:solidFill>
                  <a:schemeClr val="tx2">
                    <a:lumMod val="60000"/>
                    <a:lumOff val="40000"/>
                  </a:schemeClr>
                </a:solidFill>
              </a:rPr>
              <a:t>あり</a:t>
            </a:r>
            <a:r>
              <a:rPr lang="ja-JP" altLang="en-US" b="1"/>
              <a:t>・</a:t>
            </a:r>
            <a:r>
              <a:rPr lang="ja-JP" altLang="en-US" b="1">
                <a:solidFill>
                  <a:schemeClr val="accent2"/>
                </a:solidFill>
              </a:rPr>
              <a:t>なし</a:t>
            </a:r>
            <a:r>
              <a:rPr lang="ja-JP" altLang="en-US" b="1"/>
              <a:t>の騰落率</a:t>
            </a:r>
          </a:p>
        </c:rich>
      </c:tx>
      <c:overlay val="0"/>
      <c:spPr>
        <a:noFill/>
        <a:ln w="25400">
          <a:noFill/>
        </a:ln>
      </c:spPr>
    </c:title>
    <c:autoTitleDeleted val="0"/>
    <c:plotArea>
      <c:layout/>
      <c:lineChart>
        <c:grouping val="standard"/>
        <c:varyColors val="0"/>
        <c:ser>
          <c:idx val="0"/>
          <c:order val="0"/>
          <c:tx>
            <c:strRef>
              <c:f>投資シミュレーション!$H$10</c:f>
              <c:strCache>
                <c:ptCount val="1"/>
                <c:pt idx="0">
                  <c:v>ﾘﾊﾞﾗﾝｽ
あり</c:v>
                </c:pt>
              </c:strCache>
            </c:strRef>
          </c:tx>
          <c:spPr>
            <a:ln w="28575" cap="rnd">
              <a:solidFill>
                <a:schemeClr val="accent1"/>
              </a:solidFill>
              <a:round/>
            </a:ln>
            <a:effectLst/>
          </c:spPr>
          <c:marker>
            <c:symbol val="none"/>
          </c:marker>
          <c:cat>
            <c:numRef>
              <c:f>投資シミュレーション!$B$11:$B$42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投資シミュレーション!$H$11:$H$42</c:f>
              <c:numCache>
                <c:formatCode>0.0%</c:formatCode>
                <c:ptCount val="32"/>
                <c:pt idx="0">
                  <c:v>-0.12179999999999999</c:v>
                </c:pt>
                <c:pt idx="1">
                  <c:v>8.6000000000000007E-2</c:v>
                </c:pt>
                <c:pt idx="2">
                  <c:v>-1.3000000000000001E-2</c:v>
                </c:pt>
                <c:pt idx="3">
                  <c:v>7.7800000000000008E-2</c:v>
                </c:pt>
                <c:pt idx="4">
                  <c:v>-4.7600000000000003E-2</c:v>
                </c:pt>
                <c:pt idx="5">
                  <c:v>0.184</c:v>
                </c:pt>
                <c:pt idx="6">
                  <c:v>0.20300000000000001</c:v>
                </c:pt>
                <c:pt idx="7">
                  <c:v>0.13780000000000001</c:v>
                </c:pt>
                <c:pt idx="8">
                  <c:v>-3.5000000000000003E-2</c:v>
                </c:pt>
                <c:pt idx="9">
                  <c:v>8.3600000000000008E-2</c:v>
                </c:pt>
                <c:pt idx="10">
                  <c:v>6.6400000000000001E-2</c:v>
                </c:pt>
                <c:pt idx="11">
                  <c:v>6.0200000000000004E-2</c:v>
                </c:pt>
                <c:pt idx="12">
                  <c:v>-7.0000000000000007E-2</c:v>
                </c:pt>
                <c:pt idx="13">
                  <c:v>0.153</c:v>
                </c:pt>
                <c:pt idx="14">
                  <c:v>0.11480000000000001</c:v>
                </c:pt>
                <c:pt idx="15">
                  <c:v>0.216</c:v>
                </c:pt>
                <c:pt idx="16">
                  <c:v>0.15380000000000002</c:v>
                </c:pt>
                <c:pt idx="17">
                  <c:v>-3.3000000000000002E-2</c:v>
                </c:pt>
                <c:pt idx="18">
                  <c:v>-0.3216</c:v>
                </c:pt>
                <c:pt idx="19">
                  <c:v>0.18480000000000002</c:v>
                </c:pt>
                <c:pt idx="20">
                  <c:v>-7.8000000000000014E-3</c:v>
                </c:pt>
                <c:pt idx="21">
                  <c:v>-5.5400000000000005E-2</c:v>
                </c:pt>
                <c:pt idx="22">
                  <c:v>0.23000000000000004</c:v>
                </c:pt>
                <c:pt idx="23">
                  <c:v>0.31700000000000006</c:v>
                </c:pt>
                <c:pt idx="24">
                  <c:v>0.18700000000000003</c:v>
                </c:pt>
                <c:pt idx="25">
                  <c:v>1.5000000000000001E-2</c:v>
                </c:pt>
                <c:pt idx="26">
                  <c:v>1.9400000000000001E-2</c:v>
                </c:pt>
                <c:pt idx="27">
                  <c:v>0.1002</c:v>
                </c:pt>
                <c:pt idx="28">
                  <c:v>-7.6600000000000001E-2</c:v>
                </c:pt>
                <c:pt idx="29">
                  <c:v>0.16340000000000002</c:v>
                </c:pt>
                <c:pt idx="30">
                  <c:v>2.06E-2</c:v>
                </c:pt>
                <c:pt idx="31">
                  <c:v>0.19040000000000001</c:v>
                </c:pt>
              </c:numCache>
            </c:numRef>
          </c:val>
          <c:smooth val="0"/>
          <c:extLst>
            <c:ext xmlns:c16="http://schemas.microsoft.com/office/drawing/2014/chart" uri="{C3380CC4-5D6E-409C-BE32-E72D297353CC}">
              <c16:uniqueId val="{00000000-00B0-4BBE-AF1A-87D1E8E35EA7}"/>
            </c:ext>
          </c:extLst>
        </c:ser>
        <c:ser>
          <c:idx val="1"/>
          <c:order val="1"/>
          <c:tx>
            <c:strRef>
              <c:f>投資シミュレーション!$U$10</c:f>
              <c:strCache>
                <c:ptCount val="1"/>
                <c:pt idx="0">
                  <c:v>ﾘﾊﾞﾗﾝｽ
なし</c:v>
                </c:pt>
              </c:strCache>
            </c:strRef>
          </c:tx>
          <c:spPr>
            <a:ln w="28575" cap="rnd">
              <a:solidFill>
                <a:schemeClr val="accent2"/>
              </a:solidFill>
              <a:round/>
            </a:ln>
            <a:effectLst/>
          </c:spPr>
          <c:marker>
            <c:symbol val="none"/>
          </c:marker>
          <c:cat>
            <c:numRef>
              <c:f>投資シミュレーション!$B$11:$B$42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投資シミュレーション!$U$11:$U$42</c:f>
              <c:numCache>
                <c:formatCode>0.0%</c:formatCode>
                <c:ptCount val="32"/>
                <c:pt idx="0">
                  <c:v>-0.127</c:v>
                </c:pt>
                <c:pt idx="1">
                  <c:v>8.6265749920051205E-2</c:v>
                </c:pt>
                <c:pt idx="2">
                  <c:v>-6.2687632251695602E-3</c:v>
                </c:pt>
                <c:pt idx="3">
                  <c:v>7.4362676774670344E-2</c:v>
                </c:pt>
                <c:pt idx="4">
                  <c:v>-5.4115820292596206E-2</c:v>
                </c:pt>
                <c:pt idx="5">
                  <c:v>0.18084678270402166</c:v>
                </c:pt>
                <c:pt idx="6">
                  <c:v>0.20804517916907339</c:v>
                </c:pt>
                <c:pt idx="7">
                  <c:v>0.17440335115790151</c:v>
                </c:pt>
                <c:pt idx="8">
                  <c:v>-2.9578344881920793E-2</c:v>
                </c:pt>
                <c:pt idx="9">
                  <c:v>3.6078790851737264E-2</c:v>
                </c:pt>
                <c:pt idx="10">
                  <c:v>5.1568556334881999E-2</c:v>
                </c:pt>
                <c:pt idx="11">
                  <c:v>6.9981067129626373E-2</c:v>
                </c:pt>
                <c:pt idx="12">
                  <c:v>-7.8299015372639391E-2</c:v>
                </c:pt>
                <c:pt idx="13">
                  <c:v>0.14510734494887112</c:v>
                </c:pt>
                <c:pt idx="14">
                  <c:v>0.12864676949036835</c:v>
                </c:pt>
                <c:pt idx="15">
                  <c:v>0.20816773780819964</c:v>
                </c:pt>
                <c:pt idx="16">
                  <c:v>0.20546687462673607</c:v>
                </c:pt>
                <c:pt idx="17">
                  <c:v>-5.7845994630881692E-2</c:v>
                </c:pt>
                <c:pt idx="18">
                  <c:v>-0.38596481366913338</c:v>
                </c:pt>
                <c:pt idx="19">
                  <c:v>0.19108499047377059</c:v>
                </c:pt>
                <c:pt idx="20">
                  <c:v>-1.0220603589409571E-2</c:v>
                </c:pt>
                <c:pt idx="21">
                  <c:v>-4.6887336346111419E-2</c:v>
                </c:pt>
                <c:pt idx="22">
                  <c:v>0.24675816660226157</c:v>
                </c:pt>
                <c:pt idx="23">
                  <c:v>0.29907181535821215</c:v>
                </c:pt>
                <c:pt idx="24">
                  <c:v>0.22832178741588049</c:v>
                </c:pt>
                <c:pt idx="25">
                  <c:v>8.0501355037210232E-4</c:v>
                </c:pt>
                <c:pt idx="26">
                  <c:v>2.427679223277468E-2</c:v>
                </c:pt>
                <c:pt idx="27">
                  <c:v>9.5284361847235877E-2</c:v>
                </c:pt>
                <c:pt idx="28">
                  <c:v>-8.6613929177870586E-2</c:v>
                </c:pt>
                <c:pt idx="29">
                  <c:v>0.19780812559792649</c:v>
                </c:pt>
                <c:pt idx="30">
                  <c:v>2.77641216243385E-3</c:v>
                </c:pt>
                <c:pt idx="31">
                  <c:v>0.26162018277743004</c:v>
                </c:pt>
              </c:numCache>
            </c:numRef>
          </c:val>
          <c:smooth val="0"/>
          <c:extLst>
            <c:ext xmlns:c16="http://schemas.microsoft.com/office/drawing/2014/chart" uri="{C3380CC4-5D6E-409C-BE32-E72D297353CC}">
              <c16:uniqueId val="{00000001-00B0-4BBE-AF1A-87D1E8E35EA7}"/>
            </c:ext>
          </c:extLst>
        </c:ser>
        <c:dLbls>
          <c:showLegendKey val="0"/>
          <c:showVal val="0"/>
          <c:showCatName val="0"/>
          <c:showSerName val="0"/>
          <c:showPercent val="0"/>
          <c:showBubbleSize val="0"/>
        </c:dLbls>
        <c:smooth val="0"/>
        <c:axId val="1420295807"/>
        <c:axId val="1"/>
      </c:lineChart>
      <c:catAx>
        <c:axId val="1420295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295807"/>
        <c:crosses val="autoZero"/>
        <c:crossBetween val="between"/>
      </c:valAx>
      <c:spPr>
        <a:noFill/>
        <a:ln w="25400">
          <a:noFill/>
        </a:ln>
      </c:spPr>
    </c:plotArea>
    <c:legend>
      <c:legendPos val="r"/>
      <c:layout>
        <c:manualLayout>
          <c:xMode val="edge"/>
          <c:yMode val="edge"/>
          <c:x val="0.34574774344699921"/>
          <c:y val="0.88648412877304805"/>
          <c:w val="0.32249116877567646"/>
          <c:h val="9.163656162597799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投資シミュレーション!$J$10</c:f>
              <c:strCache>
                <c:ptCount val="1"/>
                <c:pt idx="0">
                  <c:v>累積投資額</c:v>
                </c:pt>
              </c:strCache>
            </c:strRef>
          </c:tx>
          <c:spPr>
            <a:solidFill>
              <a:srgbClr val="FF9933">
                <a:alpha val="69804"/>
              </a:srgbClr>
            </a:solidFill>
            <a:ln>
              <a:noFill/>
            </a:ln>
            <a:effectLst/>
          </c:spPr>
          <c:cat>
            <c:numRef>
              <c:f>投資シミュレーション!$B$11:$B$42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投資シミュレーション!$J$11:$J$42</c:f>
              <c:numCache>
                <c:formatCode>#,##0_);[Red]\(#,##0\)</c:formatCode>
                <c:ptCount val="32"/>
                <c:pt idx="0">
                  <c:v>40</c:v>
                </c:pt>
                <c:pt idx="1">
                  <c:v>80</c:v>
                </c:pt>
                <c:pt idx="2">
                  <c:v>120</c:v>
                </c:pt>
                <c:pt idx="3">
                  <c:v>160</c:v>
                </c:pt>
                <c:pt idx="4">
                  <c:v>200</c:v>
                </c:pt>
                <c:pt idx="5">
                  <c:v>240</c:v>
                </c:pt>
                <c:pt idx="6">
                  <c:v>280</c:v>
                </c:pt>
                <c:pt idx="7">
                  <c:v>320</c:v>
                </c:pt>
                <c:pt idx="8">
                  <c:v>360</c:v>
                </c:pt>
                <c:pt idx="9">
                  <c:v>400</c:v>
                </c:pt>
                <c:pt idx="10">
                  <c:v>440</c:v>
                </c:pt>
                <c:pt idx="11">
                  <c:v>480</c:v>
                </c:pt>
                <c:pt idx="12">
                  <c:v>520</c:v>
                </c:pt>
                <c:pt idx="13">
                  <c:v>560</c:v>
                </c:pt>
                <c:pt idx="14">
                  <c:v>600</c:v>
                </c:pt>
                <c:pt idx="15">
                  <c:v>640</c:v>
                </c:pt>
                <c:pt idx="16">
                  <c:v>680</c:v>
                </c:pt>
                <c:pt idx="17">
                  <c:v>720</c:v>
                </c:pt>
                <c:pt idx="18">
                  <c:v>760</c:v>
                </c:pt>
                <c:pt idx="19">
                  <c:v>800</c:v>
                </c:pt>
                <c:pt idx="20">
                  <c:v>840</c:v>
                </c:pt>
                <c:pt idx="21">
                  <c:v>880</c:v>
                </c:pt>
                <c:pt idx="22">
                  <c:v>920</c:v>
                </c:pt>
                <c:pt idx="23">
                  <c:v>960</c:v>
                </c:pt>
                <c:pt idx="24">
                  <c:v>1000</c:v>
                </c:pt>
                <c:pt idx="25">
                  <c:v>1040</c:v>
                </c:pt>
                <c:pt idx="26">
                  <c:v>1080</c:v>
                </c:pt>
                <c:pt idx="27">
                  <c:v>1120</c:v>
                </c:pt>
                <c:pt idx="28">
                  <c:v>1160</c:v>
                </c:pt>
                <c:pt idx="29">
                  <c:v>1200</c:v>
                </c:pt>
                <c:pt idx="30">
                  <c:v>1240</c:v>
                </c:pt>
                <c:pt idx="31">
                  <c:v>1280</c:v>
                </c:pt>
              </c:numCache>
            </c:numRef>
          </c:val>
          <c:extLst>
            <c:ext xmlns:c16="http://schemas.microsoft.com/office/drawing/2014/chart" uri="{C3380CC4-5D6E-409C-BE32-E72D297353CC}">
              <c16:uniqueId val="{00000000-F166-4DCD-9A3D-DEE1E05C2D36}"/>
            </c:ext>
          </c:extLst>
        </c:ser>
        <c:ser>
          <c:idx val="1"/>
          <c:order val="1"/>
          <c:tx>
            <c:strRef>
              <c:f>投資シミュレーション!$L$10</c:f>
              <c:strCache>
                <c:ptCount val="1"/>
                <c:pt idx="0">
                  <c:v>投資結果
（万円）</c:v>
                </c:pt>
              </c:strCache>
            </c:strRef>
          </c:tx>
          <c:spPr>
            <a:solidFill>
              <a:srgbClr val="FF6600">
                <a:alpha val="30196"/>
              </a:srgbClr>
            </a:solidFill>
            <a:ln>
              <a:noFill/>
            </a:ln>
            <a:effectLst/>
          </c:spPr>
          <c:cat>
            <c:numRef>
              <c:f>投資シミュレーション!$B$11:$B$42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投資シミュレーション!$L$11:$L$42</c:f>
              <c:numCache>
                <c:formatCode>#,##0_);[Red]\(#,##0\)</c:formatCode>
                <c:ptCount val="32"/>
                <c:pt idx="0">
                  <c:v>35.048000000000002</c:v>
                </c:pt>
                <c:pt idx="1">
                  <c:v>81.352032000000008</c:v>
                </c:pt>
                <c:pt idx="2">
                  <c:v>119.53175152</c:v>
                </c:pt>
                <c:pt idx="3">
                  <c:v>171.624258285216</c:v>
                </c:pt>
                <c:pt idx="4">
                  <c:v>201.1276950742693</c:v>
                </c:pt>
                <c:pt idx="5">
                  <c:v>285.01293557778632</c:v>
                </c:pt>
                <c:pt idx="6">
                  <c:v>390.34053562892137</c:v>
                </c:pt>
                <c:pt idx="7">
                  <c:v>488.78078036732887</c:v>
                </c:pt>
                <c:pt idx="8">
                  <c:v>509.21589149373762</c:v>
                </c:pt>
                <c:pt idx="9">
                  <c:v>594.03190823962677</c:v>
                </c:pt>
                <c:pt idx="10">
                  <c:v>674.86356313025874</c:v>
                </c:pt>
                <c:pt idx="11">
                  <c:v>756.46862250443985</c:v>
                </c:pt>
                <c:pt idx="12">
                  <c:v>739.1228816841201</c:v>
                </c:pt>
                <c:pt idx="13">
                  <c:v>896.77043681842224</c:v>
                </c:pt>
                <c:pt idx="14">
                  <c:v>1042.4381420915404</c:v>
                </c:pt>
                <c:pt idx="15">
                  <c:v>1314.07990449913</c:v>
                </c:pt>
                <c:pt idx="16">
                  <c:v>1559.6292340020977</c:v>
                </c:pt>
                <c:pt idx="17">
                  <c:v>1543.6422108120244</c:v>
                </c:pt>
                <c:pt idx="18">
                  <c:v>1071.1755913932532</c:v>
                </c:pt>
                <c:pt idx="19">
                  <c:v>1314.2984894999399</c:v>
                </c:pt>
                <c:pt idx="20">
                  <c:v>1341.0263643028404</c:v>
                </c:pt>
                <c:pt idx="21">
                  <c:v>1301.7554509918573</c:v>
                </c:pt>
                <c:pt idx="22">
                  <c:v>1647.6756938180008</c:v>
                </c:pt>
                <c:pt idx="23">
                  <c:v>2219.2935373706714</c:v>
                </c:pt>
                <c:pt idx="24">
                  <c:v>2677.2628417842457</c:v>
                </c:pt>
                <c:pt idx="25">
                  <c:v>2752.5872587274407</c:v>
                </c:pt>
                <c:pt idx="26">
                  <c:v>2841.1782770292984</c:v>
                </c:pt>
                <c:pt idx="27">
                  <c:v>3164.1099838335758</c:v>
                </c:pt>
                <c:pt idx="28">
                  <c:v>2952.2669391042568</c:v>
                </c:pt>
                <c:pt idx="29">
                  <c:v>3475.2188230756838</c:v>
                </c:pt>
                <c:pt idx="30">
                  <c:v>3580.6018931848912</c:v>
                </c:pt>
                <c:pt idx="31">
                  <c:v>4302.7232898609245</c:v>
                </c:pt>
              </c:numCache>
            </c:numRef>
          </c:val>
          <c:extLst>
            <c:ext xmlns:c16="http://schemas.microsoft.com/office/drawing/2014/chart" uri="{C3380CC4-5D6E-409C-BE32-E72D297353CC}">
              <c16:uniqueId val="{00000001-F166-4DCD-9A3D-DEE1E05C2D36}"/>
            </c:ext>
          </c:extLst>
        </c:ser>
        <c:dLbls>
          <c:showLegendKey val="0"/>
          <c:showVal val="0"/>
          <c:showCatName val="0"/>
          <c:showSerName val="0"/>
          <c:showPercent val="0"/>
          <c:showBubbleSize val="0"/>
        </c:dLbls>
        <c:axId val="1420298719"/>
        <c:axId val="1"/>
      </c:areaChart>
      <c:catAx>
        <c:axId val="14202987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298719"/>
        <c:crosses val="autoZero"/>
        <c:crossBetween val="midCat"/>
      </c:valAx>
      <c:spPr>
        <a:noFill/>
        <a:ln w="25400">
          <a:noFill/>
        </a:ln>
      </c:spPr>
    </c:plotArea>
    <c:legend>
      <c:legendPos val="r"/>
      <c:layout>
        <c:manualLayout>
          <c:xMode val="edge"/>
          <c:yMode val="edge"/>
          <c:x val="0.80031210157973032"/>
          <c:y val="0.20676577214763475"/>
          <c:w val="0.18678738456977548"/>
          <c:h val="0.58252280037747095"/>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48</xdr:row>
      <xdr:rowOff>121920</xdr:rowOff>
    </xdr:from>
    <xdr:to>
      <xdr:col>8</xdr:col>
      <xdr:colOff>594360</xdr:colOff>
      <xdr:row>76</xdr:row>
      <xdr:rowOff>106680</xdr:rowOff>
    </xdr:to>
    <xdr:graphicFrame macro="">
      <xdr:nvGraphicFramePr>
        <xdr:cNvPr id="584772" name="グラフ 3">
          <a:extLst>
            <a:ext uri="{FF2B5EF4-FFF2-40B4-BE49-F238E27FC236}">
              <a16:creationId xmlns:a16="http://schemas.microsoft.com/office/drawing/2014/main" id="{25EE391C-0D0B-4B5B-99C4-DE756A46B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198120</xdr:colOff>
      <xdr:row>48</xdr:row>
      <xdr:rowOff>106680</xdr:rowOff>
    </xdr:from>
    <xdr:to>
      <xdr:col>17</xdr:col>
      <xdr:colOff>563880</xdr:colOff>
      <xdr:row>76</xdr:row>
      <xdr:rowOff>99060</xdr:rowOff>
    </xdr:to>
    <xdr:graphicFrame macro="">
      <xdr:nvGraphicFramePr>
        <xdr:cNvPr id="584773" name="グラフ 2">
          <a:extLst>
            <a:ext uri="{FF2B5EF4-FFF2-40B4-BE49-F238E27FC236}">
              <a16:creationId xmlns:a16="http://schemas.microsoft.com/office/drawing/2014/main" id="{D6B6C7FD-B9FD-40C0-82F9-FAD822E73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B1:U79"/>
  <sheetViews>
    <sheetView tabSelected="1" zoomScaleNormal="100" workbookViewId="0">
      <pane xSplit="2" ySplit="10" topLeftCell="C11" activePane="bottomRight" state="frozen"/>
      <selection pane="topRight" activeCell="C1" sqref="C1"/>
      <selection pane="bottomLeft" activeCell="A11" sqref="A11"/>
      <selection pane="bottomRight" activeCell="I46" sqref="I46"/>
    </sheetView>
  </sheetViews>
  <sheetFormatPr defaultColWidth="9" defaultRowHeight="10.8"/>
  <cols>
    <col min="1" max="1" width="1.109375" style="11" customWidth="1"/>
    <col min="2" max="16384" width="9" style="11"/>
  </cols>
  <sheetData>
    <row r="1" spans="2:21" ht="13.2">
      <c r="B1" s="20" t="s">
        <v>10</v>
      </c>
    </row>
    <row r="2" spans="2:21">
      <c r="B2" s="7" t="s">
        <v>11</v>
      </c>
    </row>
    <row r="3" spans="2:21">
      <c r="B3" s="7" t="s">
        <v>12</v>
      </c>
    </row>
    <row r="4" spans="2:21">
      <c r="B4" s="7" t="s">
        <v>13</v>
      </c>
    </row>
    <row r="6" spans="2:21" ht="15" customHeight="1">
      <c r="C6" s="11" t="s">
        <v>14</v>
      </c>
    </row>
    <row r="7" spans="2:21" ht="15" customHeight="1">
      <c r="B7" s="7"/>
      <c r="C7" s="21" t="s">
        <v>15</v>
      </c>
      <c r="D7" s="22" t="s">
        <v>16</v>
      </c>
      <c r="E7" s="23" t="s">
        <v>17</v>
      </c>
      <c r="F7" s="24" t="s">
        <v>18</v>
      </c>
      <c r="G7" s="25" t="s">
        <v>19</v>
      </c>
      <c r="H7" s="12" t="s">
        <v>9</v>
      </c>
    </row>
    <row r="8" spans="2:21" ht="15" customHeight="1">
      <c r="B8" s="26"/>
      <c r="C8" s="8">
        <v>0.2</v>
      </c>
      <c r="D8" s="8">
        <v>0.2</v>
      </c>
      <c r="E8" s="8">
        <v>0.2</v>
      </c>
      <c r="F8" s="8">
        <v>0.2</v>
      </c>
      <c r="G8" s="8">
        <v>0.2</v>
      </c>
      <c r="H8" s="27">
        <f>SUM(C8:G8)</f>
        <v>1</v>
      </c>
      <c r="K8" s="28"/>
    </row>
    <row r="9" spans="2:21" ht="15" customHeight="1" thickBot="1">
      <c r="N9" s="29" t="s">
        <v>20</v>
      </c>
      <c r="U9" s="12" t="s">
        <v>21</v>
      </c>
    </row>
    <row r="10" spans="2:21" ht="23.25" customHeight="1">
      <c r="B10" s="13" t="s">
        <v>1</v>
      </c>
      <c r="C10" s="21" t="s">
        <v>15</v>
      </c>
      <c r="D10" s="22" t="s">
        <v>16</v>
      </c>
      <c r="E10" s="23" t="s">
        <v>22</v>
      </c>
      <c r="F10" s="24" t="s">
        <v>18</v>
      </c>
      <c r="G10" s="30" t="s">
        <v>19</v>
      </c>
      <c r="H10" s="31" t="s">
        <v>23</v>
      </c>
      <c r="I10" s="15" t="s">
        <v>24</v>
      </c>
      <c r="J10" s="13" t="s">
        <v>25</v>
      </c>
      <c r="K10" s="14" t="s">
        <v>26</v>
      </c>
      <c r="L10" s="14" t="s">
        <v>27</v>
      </c>
      <c r="M10" s="14" t="s">
        <v>28</v>
      </c>
      <c r="N10" s="21" t="s">
        <v>15</v>
      </c>
      <c r="O10" s="22" t="s">
        <v>16</v>
      </c>
      <c r="P10" s="23" t="s">
        <v>22</v>
      </c>
      <c r="Q10" s="24" t="s">
        <v>18</v>
      </c>
      <c r="R10" s="25" t="s">
        <v>19</v>
      </c>
      <c r="S10" s="14" t="s">
        <v>27</v>
      </c>
      <c r="T10" s="32" t="s">
        <v>28</v>
      </c>
      <c r="U10" s="33" t="s">
        <v>29</v>
      </c>
    </row>
    <row r="11" spans="2:21" ht="15" customHeight="1">
      <c r="B11" s="13">
        <v>1990</v>
      </c>
      <c r="C11" s="16">
        <v>-0.39400000000000002</v>
      </c>
      <c r="D11" s="17">
        <v>-8.8999999999999996E-2</v>
      </c>
      <c r="E11" s="18">
        <v>2.1999999999999999E-2</v>
      </c>
      <c r="F11" s="34">
        <v>6.4000000000000001E-2</v>
      </c>
      <c r="G11" s="35">
        <v>-0.21199999999999999</v>
      </c>
      <c r="H11" s="36">
        <f t="shared" ref="H11:H42" si="0">C11*C$8+D11*D$8+E11*E$8+F11*F$8+G11*G$8</f>
        <v>-0.12179999999999999</v>
      </c>
      <c r="I11" s="9">
        <v>40</v>
      </c>
      <c r="J11" s="37">
        <f>I11</f>
        <v>40</v>
      </c>
      <c r="K11" s="10">
        <v>2E-3</v>
      </c>
      <c r="L11" s="37">
        <f>I11*(1+H11-K11)</f>
        <v>35.048000000000002</v>
      </c>
      <c r="M11" s="38">
        <f t="shared" ref="M11:M37" si="1">IF(ISERROR((L11-J11)/J11),"",(L11-J11)/J11)</f>
        <v>-0.12379999999999995</v>
      </c>
      <c r="N11" s="39">
        <f>$I11*C8*(1+C11-$K11)</f>
        <v>4.8319999999999999</v>
      </c>
      <c r="O11" s="40">
        <f>$I11*D8*(1+D11-$K11)</f>
        <v>7.2720000000000002</v>
      </c>
      <c r="P11" s="41">
        <f>$I11*E8*(1+E11-$K11)</f>
        <v>8.16</v>
      </c>
      <c r="Q11" s="42">
        <f>$I11*F8*(1+F11-$K11)</f>
        <v>8.4960000000000004</v>
      </c>
      <c r="R11" s="43">
        <f>$I11*G8*(1+G11-$K11)</f>
        <v>6.2880000000000003</v>
      </c>
      <c r="S11" s="44">
        <f>SUM(N11:R11)</f>
        <v>35.048000000000002</v>
      </c>
      <c r="T11" s="45">
        <f>(S11-J11)/J11</f>
        <v>-0.12379999999999995</v>
      </c>
      <c r="U11" s="46">
        <v>-0.127</v>
      </c>
    </row>
    <row r="12" spans="2:21" ht="15" customHeight="1">
      <c r="B12" s="13">
        <v>1991</v>
      </c>
      <c r="C12" s="16">
        <v>-4.0000000000000001E-3</v>
      </c>
      <c r="D12" s="47">
        <v>0.13500000000000001</v>
      </c>
      <c r="E12" s="18">
        <v>0.12</v>
      </c>
      <c r="F12" s="34">
        <v>5.2999999999999999E-2</v>
      </c>
      <c r="G12" s="48">
        <v>0.126</v>
      </c>
      <c r="H12" s="36">
        <f t="shared" si="0"/>
        <v>8.6000000000000007E-2</v>
      </c>
      <c r="I12" s="9">
        <v>40</v>
      </c>
      <c r="J12" s="37">
        <f>J11+I12</f>
        <v>80</v>
      </c>
      <c r="K12" s="49">
        <f>K$11</f>
        <v>2E-3</v>
      </c>
      <c r="L12" s="37">
        <f>(L11+I12)*(1+H12-K12)</f>
        <v>81.352032000000008</v>
      </c>
      <c r="M12" s="38">
        <f t="shared" si="1"/>
        <v>1.6900400000000104E-2</v>
      </c>
      <c r="N12" s="39">
        <f t="shared" ref="N12:R27" si="2">(N11+$I12*C$8)*(1+C12-$K12)</f>
        <v>12.755008</v>
      </c>
      <c r="O12" s="40">
        <f t="shared" si="2"/>
        <v>17.303176000000001</v>
      </c>
      <c r="P12" s="41">
        <f t="shared" si="2"/>
        <v>18.066880000000001</v>
      </c>
      <c r="Q12" s="42">
        <f t="shared" si="2"/>
        <v>17.337296000000002</v>
      </c>
      <c r="R12" s="43">
        <f t="shared" si="2"/>
        <v>16.059711999999998</v>
      </c>
      <c r="S12" s="44">
        <f>SUM(N12:R12)</f>
        <v>81.522072000000009</v>
      </c>
      <c r="T12" s="45">
        <f t="shared" ref="T12:T37" si="3">(S12-J12)/J12</f>
        <v>1.9025900000000106E-2</v>
      </c>
      <c r="U12" s="50">
        <f>S12/(S11+I12)-1</f>
        <v>8.6265749920051205E-2</v>
      </c>
    </row>
    <row r="13" spans="2:21" ht="15" customHeight="1">
      <c r="B13" s="13">
        <v>1992</v>
      </c>
      <c r="C13" s="16">
        <v>-0.23</v>
      </c>
      <c r="D13" s="47">
        <v>2.1000000000000001E-2</v>
      </c>
      <c r="E13" s="18">
        <v>0.10100000000000001</v>
      </c>
      <c r="F13" s="34">
        <v>4.3999999999999997E-2</v>
      </c>
      <c r="G13" s="35">
        <v>-1E-3</v>
      </c>
      <c r="H13" s="36">
        <f t="shared" si="0"/>
        <v>-1.3000000000000001E-2</v>
      </c>
      <c r="I13" s="9">
        <v>40</v>
      </c>
      <c r="J13" s="37">
        <f t="shared" ref="J13:J37" si="4">J12+I13</f>
        <v>120</v>
      </c>
      <c r="K13" s="49">
        <f t="shared" ref="K13:K42" si="5">K$11</f>
        <v>2E-3</v>
      </c>
      <c r="L13" s="37">
        <f>(L12+I13)*(1+H13-K13)</f>
        <v>119.53175152</v>
      </c>
      <c r="M13" s="38">
        <f t="shared" si="1"/>
        <v>-3.9020706666666647E-3</v>
      </c>
      <c r="N13" s="39">
        <f t="shared" si="2"/>
        <v>15.939846144000001</v>
      </c>
      <c r="O13" s="40">
        <f t="shared" si="2"/>
        <v>25.783936343999997</v>
      </c>
      <c r="P13" s="41">
        <f t="shared" si="2"/>
        <v>28.647501120000001</v>
      </c>
      <c r="Q13" s="42">
        <f t="shared" si="2"/>
        <v>26.401462432000002</v>
      </c>
      <c r="R13" s="43">
        <f t="shared" si="2"/>
        <v>23.987532863999999</v>
      </c>
      <c r="S13" s="44">
        <f t="shared" ref="S13:S37" si="6">SUM(N13:R13)</f>
        <v>120.760278904</v>
      </c>
      <c r="T13" s="45">
        <f t="shared" si="3"/>
        <v>6.3356575333333607E-3</v>
      </c>
      <c r="U13" s="50">
        <f t="shared" ref="U13:U39" si="7">S13/(S12+I13)-1</f>
        <v>-6.2687632251695602E-3</v>
      </c>
    </row>
    <row r="14" spans="2:21" ht="15" customHeight="1">
      <c r="B14" s="13">
        <v>1993</v>
      </c>
      <c r="C14" s="51">
        <v>0.11</v>
      </c>
      <c r="D14" s="47">
        <v>9.2999999999999999E-2</v>
      </c>
      <c r="E14" s="18">
        <v>0.125</v>
      </c>
      <c r="F14" s="19">
        <v>-1.2999999999999999E-2</v>
      </c>
      <c r="G14" s="48">
        <v>7.3999999999999996E-2</v>
      </c>
      <c r="H14" s="36">
        <f t="shared" si="0"/>
        <v>7.7800000000000008E-2</v>
      </c>
      <c r="I14" s="9">
        <v>40</v>
      </c>
      <c r="J14" s="37">
        <f t="shared" si="4"/>
        <v>160</v>
      </c>
      <c r="K14" s="49">
        <f t="shared" si="5"/>
        <v>2E-3</v>
      </c>
      <c r="L14" s="37">
        <f t="shared" ref="L14:L37" si="8">(L13+I14)*(1+H14-K14)</f>
        <v>171.624258285216</v>
      </c>
      <c r="M14" s="38">
        <f t="shared" si="1"/>
        <v>7.2651614282600002E-2</v>
      </c>
      <c r="N14" s="39">
        <f t="shared" si="2"/>
        <v>26.525349527552002</v>
      </c>
      <c r="O14" s="40">
        <f t="shared" si="2"/>
        <v>36.858274551303992</v>
      </c>
      <c r="P14" s="41">
        <f t="shared" si="2"/>
        <v>41.155143757760001</v>
      </c>
      <c r="Q14" s="42">
        <f t="shared" si="2"/>
        <v>33.885440495520001</v>
      </c>
      <c r="R14" s="43">
        <f t="shared" si="2"/>
        <v>34.290635230208004</v>
      </c>
      <c r="S14" s="44">
        <f t="shared" si="6"/>
        <v>172.71484356234402</v>
      </c>
      <c r="T14" s="45">
        <f t="shared" si="3"/>
        <v>7.9467772264650099E-2</v>
      </c>
      <c r="U14" s="50">
        <f t="shared" si="7"/>
        <v>7.4362676774670344E-2</v>
      </c>
    </row>
    <row r="15" spans="2:21" ht="15" customHeight="1">
      <c r="B15" s="13">
        <v>1994</v>
      </c>
      <c r="C15" s="51">
        <v>9.0999999999999998E-2</v>
      </c>
      <c r="D15" s="17">
        <v>-0.10299999999999999</v>
      </c>
      <c r="E15" s="52">
        <v>-1.2999999999999999E-2</v>
      </c>
      <c r="F15" s="19">
        <v>-9.8000000000000004E-2</v>
      </c>
      <c r="G15" s="35">
        <v>-0.115</v>
      </c>
      <c r="H15" s="36">
        <f t="shared" si="0"/>
        <v>-4.7600000000000003E-2</v>
      </c>
      <c r="I15" s="9">
        <v>40</v>
      </c>
      <c r="J15" s="37">
        <f t="shared" si="4"/>
        <v>200</v>
      </c>
      <c r="K15" s="49">
        <f t="shared" si="5"/>
        <v>2E-3</v>
      </c>
      <c r="L15" s="37">
        <f t="shared" si="8"/>
        <v>201.1276950742693</v>
      </c>
      <c r="M15" s="38">
        <f t="shared" si="1"/>
        <v>5.6384753713464878E-3</v>
      </c>
      <c r="N15" s="39">
        <f t="shared" si="2"/>
        <v>37.598105635504126</v>
      </c>
      <c r="O15" s="40">
        <f t="shared" si="2"/>
        <v>40.148155723417077</v>
      </c>
      <c r="P15" s="41">
        <f t="shared" si="2"/>
        <v>48.417816601393604</v>
      </c>
      <c r="Q15" s="42">
        <f t="shared" si="2"/>
        <v>37.696896445968001</v>
      </c>
      <c r="R15" s="43">
        <f t="shared" si="2"/>
        <v>37.342630908273669</v>
      </c>
      <c r="S15" s="44">
        <f t="shared" si="6"/>
        <v>201.20360531455648</v>
      </c>
      <c r="T15" s="45">
        <f t="shared" si="3"/>
        <v>6.018026572782418E-3</v>
      </c>
      <c r="U15" s="50">
        <f t="shared" si="7"/>
        <v>-5.4115820292596206E-2</v>
      </c>
    </row>
    <row r="16" spans="2:21" ht="15" customHeight="1">
      <c r="B16" s="13">
        <v>1995</v>
      </c>
      <c r="C16" s="51">
        <v>2.1000000000000001E-2</v>
      </c>
      <c r="D16" s="47">
        <v>0.34300000000000003</v>
      </c>
      <c r="E16" s="18">
        <v>0.12</v>
      </c>
      <c r="F16" s="34">
        <v>0.25800000000000001</v>
      </c>
      <c r="G16" s="48">
        <v>0.17799999999999999</v>
      </c>
      <c r="H16" s="36">
        <f t="shared" si="0"/>
        <v>0.184</v>
      </c>
      <c r="I16" s="9">
        <v>40</v>
      </c>
      <c r="J16" s="37">
        <f t="shared" si="4"/>
        <v>240</v>
      </c>
      <c r="K16" s="49">
        <f t="shared" si="5"/>
        <v>2E-3</v>
      </c>
      <c r="L16" s="37">
        <f t="shared" si="8"/>
        <v>285.01293557778632</v>
      </c>
      <c r="M16" s="38">
        <f t="shared" si="1"/>
        <v>0.18755389824077634</v>
      </c>
      <c r="N16" s="39">
        <f t="shared" si="2"/>
        <v>46.464469642578699</v>
      </c>
      <c r="O16" s="40">
        <f t="shared" si="2"/>
        <v>64.566676825102292</v>
      </c>
      <c r="P16" s="41">
        <f t="shared" si="2"/>
        <v>63.075118960358054</v>
      </c>
      <c r="Q16" s="42">
        <f t="shared" si="2"/>
        <v>57.395301936135809</v>
      </c>
      <c r="R16" s="43">
        <f t="shared" si="2"/>
        <v>53.32293394812983</v>
      </c>
      <c r="S16" s="44">
        <f t="shared" si="6"/>
        <v>284.82450131230468</v>
      </c>
      <c r="T16" s="45">
        <f t="shared" si="3"/>
        <v>0.18676875546793614</v>
      </c>
      <c r="U16" s="50">
        <f t="shared" si="7"/>
        <v>0.18084678270402166</v>
      </c>
    </row>
    <row r="17" spans="2:21" ht="15" customHeight="1">
      <c r="B17" s="13">
        <v>1996</v>
      </c>
      <c r="C17" s="16">
        <v>-6.0999999999999999E-2</v>
      </c>
      <c r="D17" s="47">
        <v>0.379</v>
      </c>
      <c r="E17" s="18">
        <v>5.1999999999999998E-2</v>
      </c>
      <c r="F17" s="34">
        <v>0.19600000000000001</v>
      </c>
      <c r="G17" s="48">
        <v>0.44900000000000001</v>
      </c>
      <c r="H17" s="36">
        <f t="shared" si="0"/>
        <v>0.20300000000000001</v>
      </c>
      <c r="I17" s="9">
        <v>40</v>
      </c>
      <c r="J17" s="37">
        <f t="shared" si="4"/>
        <v>280</v>
      </c>
      <c r="K17" s="49">
        <f t="shared" si="5"/>
        <v>2E-3</v>
      </c>
      <c r="L17" s="37">
        <f t="shared" si="8"/>
        <v>390.34053562892137</v>
      </c>
      <c r="M17" s="38">
        <f t="shared" si="1"/>
        <v>0.39407334153186202</v>
      </c>
      <c r="N17" s="39">
        <f t="shared" si="2"/>
        <v>51.033208055096246</v>
      </c>
      <c r="O17" s="40">
        <f t="shared" si="2"/>
        <v>99.924313988165849</v>
      </c>
      <c r="P17" s="41">
        <f t="shared" si="2"/>
        <v>74.628874908375963</v>
      </c>
      <c r="Q17" s="42">
        <f t="shared" si="2"/>
        <v>78.081990511746156</v>
      </c>
      <c r="R17" s="43">
        <f t="shared" si="2"/>
        <v>88.73428542294387</v>
      </c>
      <c r="S17" s="44">
        <f t="shared" si="6"/>
        <v>392.40267288632805</v>
      </c>
      <c r="T17" s="45">
        <f t="shared" si="3"/>
        <v>0.40143811745117158</v>
      </c>
      <c r="U17" s="50">
        <f t="shared" si="7"/>
        <v>0.20804517916907339</v>
      </c>
    </row>
    <row r="18" spans="2:21" ht="15" customHeight="1">
      <c r="B18" s="13">
        <v>1997</v>
      </c>
      <c r="C18" s="16">
        <v>-0.19400000000000001</v>
      </c>
      <c r="D18" s="47">
        <v>0.40899999999999997</v>
      </c>
      <c r="E18" s="18">
        <v>5.7000000000000002E-2</v>
      </c>
      <c r="F18" s="34">
        <v>0.13700000000000001</v>
      </c>
      <c r="G18" s="48">
        <v>0.28000000000000003</v>
      </c>
      <c r="H18" s="36">
        <f t="shared" si="0"/>
        <v>0.13780000000000001</v>
      </c>
      <c r="I18" s="9">
        <v>40</v>
      </c>
      <c r="J18" s="37">
        <f t="shared" si="4"/>
        <v>320</v>
      </c>
      <c r="K18" s="49">
        <f t="shared" si="5"/>
        <v>2E-3</v>
      </c>
      <c r="L18" s="37">
        <f t="shared" si="8"/>
        <v>488.78078036732887</v>
      </c>
      <c r="M18" s="38">
        <f t="shared" si="1"/>
        <v>0.52743993864790273</v>
      </c>
      <c r="N18" s="39">
        <f t="shared" si="2"/>
        <v>47.462699276297386</v>
      </c>
      <c r="O18" s="40">
        <f t="shared" si="2"/>
        <v>151.84950978134935</v>
      </c>
      <c r="P18" s="41">
        <f t="shared" si="2"/>
        <v>87.173463028336641</v>
      </c>
      <c r="Q18" s="42">
        <f t="shared" si="2"/>
        <v>97.703059230831883</v>
      </c>
      <c r="R18" s="43">
        <f t="shared" si="2"/>
        <v>123.62641677052227</v>
      </c>
      <c r="S18" s="44">
        <f t="shared" si="6"/>
        <v>507.81514808733755</v>
      </c>
      <c r="T18" s="45">
        <f t="shared" si="3"/>
        <v>0.58692233777292979</v>
      </c>
      <c r="U18" s="50">
        <f t="shared" si="7"/>
        <v>0.17440335115790151</v>
      </c>
    </row>
    <row r="19" spans="2:21" ht="15" customHeight="1">
      <c r="B19" s="13">
        <v>1998</v>
      </c>
      <c r="C19" s="16">
        <v>-6.6000000000000003E-2</v>
      </c>
      <c r="D19" s="47">
        <v>0.107</v>
      </c>
      <c r="E19" s="18">
        <v>4.0000000000000001E-3</v>
      </c>
      <c r="F19" s="19">
        <v>-1E-3</v>
      </c>
      <c r="G19" s="35">
        <v>-0.219</v>
      </c>
      <c r="H19" s="36">
        <f t="shared" si="0"/>
        <v>-3.5000000000000003E-2</v>
      </c>
      <c r="I19" s="9">
        <v>40</v>
      </c>
      <c r="J19" s="37">
        <f t="shared" si="4"/>
        <v>360</v>
      </c>
      <c r="K19" s="49">
        <f t="shared" si="5"/>
        <v>2E-3</v>
      </c>
      <c r="L19" s="37">
        <f t="shared" si="8"/>
        <v>509.21589149373762</v>
      </c>
      <c r="M19" s="38">
        <f t="shared" si="1"/>
        <v>0.41448858748260448</v>
      </c>
      <c r="N19" s="39">
        <f t="shared" si="2"/>
        <v>51.691235725509159</v>
      </c>
      <c r="O19" s="40">
        <f t="shared" si="2"/>
        <v>176.63370830839102</v>
      </c>
      <c r="P19" s="41">
        <f t="shared" si="2"/>
        <v>95.363809954393318</v>
      </c>
      <c r="Q19" s="42">
        <f t="shared" si="2"/>
        <v>105.38595005313938</v>
      </c>
      <c r="R19" s="43">
        <f t="shared" si="2"/>
        <v>102.53697866423686</v>
      </c>
      <c r="S19" s="44">
        <f t="shared" si="6"/>
        <v>531.61168270566975</v>
      </c>
      <c r="T19" s="45">
        <f t="shared" si="3"/>
        <v>0.47669911862686043</v>
      </c>
      <c r="U19" s="50">
        <f t="shared" si="7"/>
        <v>-2.9578344881920793E-2</v>
      </c>
    </row>
    <row r="20" spans="2:21" ht="15" customHeight="1">
      <c r="B20" s="13">
        <v>1999</v>
      </c>
      <c r="C20" s="51">
        <v>0.59699999999999998</v>
      </c>
      <c r="D20" s="47">
        <v>9.1999999999999998E-2</v>
      </c>
      <c r="E20" s="18">
        <v>5.3999999999999999E-2</v>
      </c>
      <c r="F20" s="19">
        <v>-0.18</v>
      </c>
      <c r="G20" s="35">
        <v>-0.14499999999999999</v>
      </c>
      <c r="H20" s="36">
        <f t="shared" si="0"/>
        <v>8.3600000000000008E-2</v>
      </c>
      <c r="I20" s="9">
        <v>40</v>
      </c>
      <c r="J20" s="37">
        <f t="shared" si="4"/>
        <v>400</v>
      </c>
      <c r="K20" s="49">
        <f t="shared" si="5"/>
        <v>2E-3</v>
      </c>
      <c r="L20" s="37">
        <f t="shared" si="8"/>
        <v>594.03190823962677</v>
      </c>
      <c r="M20" s="38">
        <f t="shared" si="1"/>
        <v>0.48507977059906693</v>
      </c>
      <c r="N20" s="39">
        <f t="shared" si="2"/>
        <v>95.207520982187106</v>
      </c>
      <c r="O20" s="40">
        <f t="shared" si="2"/>
        <v>201.25074205614624</v>
      </c>
      <c r="P20" s="41">
        <f t="shared" si="2"/>
        <v>108.73872807202177</v>
      </c>
      <c r="Q20" s="42">
        <f t="shared" si="2"/>
        <v>92.749707143468015</v>
      </c>
      <c r="R20" s="43">
        <f t="shared" si="2"/>
        <v>94.288042800594042</v>
      </c>
      <c r="S20" s="44">
        <f t="shared" si="6"/>
        <v>592.23474105441721</v>
      </c>
      <c r="T20" s="45">
        <f t="shared" si="3"/>
        <v>0.48058685263604306</v>
      </c>
      <c r="U20" s="50">
        <f t="shared" si="7"/>
        <v>3.6078790851737264E-2</v>
      </c>
    </row>
    <row r="21" spans="2:21" ht="15" customHeight="1">
      <c r="B21" s="13">
        <v>2000</v>
      </c>
      <c r="C21" s="16">
        <v>-0.25</v>
      </c>
      <c r="D21" s="47">
        <v>1E-3</v>
      </c>
      <c r="E21" s="18">
        <v>2.1000000000000001E-2</v>
      </c>
      <c r="F21" s="34">
        <v>0.17699999999999999</v>
      </c>
      <c r="G21" s="48">
        <v>0.38300000000000001</v>
      </c>
      <c r="H21" s="36">
        <f t="shared" si="0"/>
        <v>6.6400000000000001E-2</v>
      </c>
      <c r="I21" s="9">
        <v>40</v>
      </c>
      <c r="J21" s="37">
        <f t="shared" si="4"/>
        <v>440</v>
      </c>
      <c r="K21" s="49">
        <f t="shared" si="5"/>
        <v>2E-3</v>
      </c>
      <c r="L21" s="37">
        <f t="shared" si="8"/>
        <v>674.86356313025874</v>
      </c>
      <c r="M21" s="38">
        <f t="shared" si="1"/>
        <v>0.53378082529604254</v>
      </c>
      <c r="N21" s="39">
        <f t="shared" si="2"/>
        <v>77.19922569467596</v>
      </c>
      <c r="O21" s="40">
        <f t="shared" si="2"/>
        <v>209.04149131409008</v>
      </c>
      <c r="P21" s="41">
        <f t="shared" si="2"/>
        <v>118.95676390539018</v>
      </c>
      <c r="Q21" s="42">
        <f t="shared" si="2"/>
        <v>118.38090589357492</v>
      </c>
      <c r="R21" s="43">
        <f t="shared" si="2"/>
        <v>141.25978710762038</v>
      </c>
      <c r="S21" s="44">
        <f t="shared" si="6"/>
        <v>664.83817391535149</v>
      </c>
      <c r="T21" s="45">
        <f t="shared" si="3"/>
        <v>0.51099584980761703</v>
      </c>
      <c r="U21" s="50">
        <f t="shared" si="7"/>
        <v>5.1568556334881999E-2</v>
      </c>
    </row>
    <row r="22" spans="2:21" ht="15" customHeight="1">
      <c r="B22" s="13">
        <v>2001</v>
      </c>
      <c r="C22" s="16">
        <v>-0.189</v>
      </c>
      <c r="D22" s="17">
        <v>-2.1999999999999999E-2</v>
      </c>
      <c r="E22" s="18">
        <v>3.3000000000000002E-2</v>
      </c>
      <c r="F22" s="34">
        <v>0.17799999999999999</v>
      </c>
      <c r="G22" s="48">
        <v>0.30099999999999999</v>
      </c>
      <c r="H22" s="36">
        <f t="shared" si="0"/>
        <v>6.0200000000000004E-2</v>
      </c>
      <c r="I22" s="9">
        <v>40</v>
      </c>
      <c r="J22" s="37">
        <f t="shared" si="4"/>
        <v>480</v>
      </c>
      <c r="K22" s="49">
        <f t="shared" si="5"/>
        <v>2E-3</v>
      </c>
      <c r="L22" s="37">
        <f t="shared" si="8"/>
        <v>756.46862250443985</v>
      </c>
      <c r="M22" s="38">
        <f t="shared" si="1"/>
        <v>0.57597629688424967</v>
      </c>
      <c r="N22" s="39">
        <f t="shared" si="2"/>
        <v>68.926173586992846</v>
      </c>
      <c r="O22" s="40">
        <f t="shared" si="2"/>
        <v>211.83249552255191</v>
      </c>
      <c r="P22" s="41">
        <f t="shared" si="2"/>
        <v>130.89242358645726</v>
      </c>
      <c r="Q22" s="42">
        <f t="shared" si="2"/>
        <v>148.62394533084409</v>
      </c>
      <c r="R22" s="43">
        <f t="shared" si="2"/>
        <v>193.88846345279887</v>
      </c>
      <c r="S22" s="44">
        <f t="shared" si="6"/>
        <v>754.16350147964499</v>
      </c>
      <c r="T22" s="45">
        <f t="shared" si="3"/>
        <v>0.57117396141592702</v>
      </c>
      <c r="U22" s="50">
        <f t="shared" si="7"/>
        <v>6.9981067129626373E-2</v>
      </c>
    </row>
    <row r="23" spans="2:21" ht="15" customHeight="1">
      <c r="B23" s="13">
        <v>2002</v>
      </c>
      <c r="C23" s="16">
        <v>-0.17499999999999999</v>
      </c>
      <c r="D23" s="17">
        <v>-0.28199999999999997</v>
      </c>
      <c r="E23" s="18">
        <v>3.3000000000000002E-2</v>
      </c>
      <c r="F23" s="34">
        <v>0.10299999999999999</v>
      </c>
      <c r="G23" s="35">
        <v>-2.9000000000000001E-2</v>
      </c>
      <c r="H23" s="36">
        <f t="shared" si="0"/>
        <v>-7.0000000000000007E-2</v>
      </c>
      <c r="I23" s="9">
        <v>40</v>
      </c>
      <c r="J23" s="37">
        <f t="shared" si="4"/>
        <v>520</v>
      </c>
      <c r="K23" s="49">
        <f t="shared" si="5"/>
        <v>2E-3</v>
      </c>
      <c r="L23" s="37">
        <f t="shared" si="8"/>
        <v>739.1228816841201</v>
      </c>
      <c r="M23" s="38">
        <f t="shared" si="1"/>
        <v>0.42139015708484634</v>
      </c>
      <c r="N23" s="39">
        <f t="shared" si="2"/>
        <v>63.310240862095107</v>
      </c>
      <c r="O23" s="40">
        <f t="shared" si="2"/>
        <v>157.40006679414716</v>
      </c>
      <c r="P23" s="41">
        <f t="shared" si="2"/>
        <v>143.19808871763743</v>
      </c>
      <c r="Q23" s="42">
        <f t="shared" si="2"/>
        <v>172.44296380925934</v>
      </c>
      <c r="R23" s="43">
        <f t="shared" si="2"/>
        <v>195.62992108576211</v>
      </c>
      <c r="S23" s="44">
        <f t="shared" si="6"/>
        <v>731.98128126890117</v>
      </c>
      <c r="T23" s="45">
        <f t="shared" si="3"/>
        <v>0.40765631013250225</v>
      </c>
      <c r="U23" s="50">
        <f t="shared" si="7"/>
        <v>-7.8299015372639391E-2</v>
      </c>
    </row>
    <row r="24" spans="2:21" ht="15" customHeight="1">
      <c r="B24" s="13">
        <v>2003</v>
      </c>
      <c r="C24" s="51">
        <v>0.252</v>
      </c>
      <c r="D24" s="47">
        <v>0.20699999999999999</v>
      </c>
      <c r="E24" s="52">
        <v>-7.0000000000000001E-3</v>
      </c>
      <c r="F24" s="34">
        <v>5.7000000000000002E-2</v>
      </c>
      <c r="G24" s="48">
        <v>0.25600000000000001</v>
      </c>
      <c r="H24" s="36">
        <f t="shared" si="0"/>
        <v>0.153</v>
      </c>
      <c r="I24" s="9">
        <v>40</v>
      </c>
      <c r="J24" s="37">
        <f t="shared" si="4"/>
        <v>560</v>
      </c>
      <c r="K24" s="49">
        <f t="shared" si="5"/>
        <v>2E-3</v>
      </c>
      <c r="L24" s="37">
        <f t="shared" si="8"/>
        <v>896.77043681842224</v>
      </c>
      <c r="M24" s="38">
        <f t="shared" si="1"/>
        <v>0.60137578003289682</v>
      </c>
      <c r="N24" s="39">
        <f t="shared" si="2"/>
        <v>89.137801077618875</v>
      </c>
      <c r="O24" s="40">
        <f t="shared" si="2"/>
        <v>199.30708048694734</v>
      </c>
      <c r="P24" s="41">
        <f t="shared" si="2"/>
        <v>149.8373059191787</v>
      </c>
      <c r="Q24" s="42">
        <f t="shared" si="2"/>
        <v>190.36732681876859</v>
      </c>
      <c r="R24" s="43">
        <f t="shared" si="2"/>
        <v>255.35192104154569</v>
      </c>
      <c r="S24" s="44">
        <f t="shared" si="6"/>
        <v>884.00143534405913</v>
      </c>
      <c r="T24" s="45">
        <f t="shared" si="3"/>
        <v>0.57857399168581991</v>
      </c>
      <c r="U24" s="50">
        <f t="shared" si="7"/>
        <v>0.14510734494887112</v>
      </c>
    </row>
    <row r="25" spans="2:21" ht="15" customHeight="1">
      <c r="B25" s="13">
        <v>2004</v>
      </c>
      <c r="C25" s="51">
        <v>0.113</v>
      </c>
      <c r="D25" s="47">
        <v>9.9000000000000005E-2</v>
      </c>
      <c r="E25" s="18">
        <v>1.2999999999999999E-2</v>
      </c>
      <c r="F25" s="34">
        <v>7.2999999999999995E-2</v>
      </c>
      <c r="G25" s="48">
        <v>0.27600000000000002</v>
      </c>
      <c r="H25" s="36">
        <f t="shared" si="0"/>
        <v>0.11480000000000001</v>
      </c>
      <c r="I25" s="9">
        <v>40</v>
      </c>
      <c r="J25" s="37">
        <f t="shared" si="4"/>
        <v>600</v>
      </c>
      <c r="K25" s="49">
        <f t="shared" si="5"/>
        <v>2E-3</v>
      </c>
      <c r="L25" s="37">
        <f t="shared" si="8"/>
        <v>1042.4381420915404</v>
      </c>
      <c r="M25" s="38">
        <f t="shared" si="1"/>
        <v>0.73739690348590059</v>
      </c>
      <c r="N25" s="39">
        <f t="shared" si="2"/>
        <v>107.92009699723457</v>
      </c>
      <c r="O25" s="40">
        <f t="shared" si="2"/>
        <v>227.41586729418123</v>
      </c>
      <c r="P25" s="41">
        <f t="shared" si="2"/>
        <v>159.57351628428967</v>
      </c>
      <c r="Q25" s="42">
        <f t="shared" si="2"/>
        <v>212.45140702290115</v>
      </c>
      <c r="R25" s="43">
        <f t="shared" si="2"/>
        <v>335.51034740692916</v>
      </c>
      <c r="S25" s="44">
        <f t="shared" si="6"/>
        <v>1042.8712350055357</v>
      </c>
      <c r="T25" s="45">
        <f t="shared" si="3"/>
        <v>0.73811872500922615</v>
      </c>
      <c r="U25" s="50">
        <f t="shared" si="7"/>
        <v>0.12864676949036835</v>
      </c>
    </row>
    <row r="26" spans="2:21" ht="15" customHeight="1">
      <c r="B26" s="13">
        <v>2005</v>
      </c>
      <c r="C26" s="51">
        <v>0.45200000000000001</v>
      </c>
      <c r="D26" s="47">
        <v>0.247</v>
      </c>
      <c r="E26" s="18">
        <v>8.0000000000000002E-3</v>
      </c>
      <c r="F26" s="34">
        <v>0.10100000000000001</v>
      </c>
      <c r="G26" s="48">
        <v>0.27200000000000002</v>
      </c>
      <c r="H26" s="36">
        <f t="shared" si="0"/>
        <v>0.216</v>
      </c>
      <c r="I26" s="9">
        <v>40</v>
      </c>
      <c r="J26" s="37">
        <f t="shared" si="4"/>
        <v>640</v>
      </c>
      <c r="K26" s="49">
        <f t="shared" si="5"/>
        <v>2E-3</v>
      </c>
      <c r="L26" s="37">
        <f t="shared" si="8"/>
        <v>1314.07990449913</v>
      </c>
      <c r="M26" s="38">
        <f t="shared" si="1"/>
        <v>1.0532498507798906</v>
      </c>
      <c r="N26" s="39">
        <f t="shared" si="2"/>
        <v>168.08414064599012</v>
      </c>
      <c r="O26" s="40">
        <f t="shared" si="2"/>
        <v>293.09275478125562</v>
      </c>
      <c r="P26" s="41">
        <f t="shared" si="2"/>
        <v>168.57895738199539</v>
      </c>
      <c r="Q26" s="42">
        <f t="shared" si="2"/>
        <v>242.27609631816836</v>
      </c>
      <c r="R26" s="43">
        <f t="shared" si="2"/>
        <v>436.25814120680002</v>
      </c>
      <c r="S26" s="44">
        <f t="shared" si="6"/>
        <v>1308.2900903342095</v>
      </c>
      <c r="T26" s="45">
        <f t="shared" si="3"/>
        <v>1.0442032661472023</v>
      </c>
      <c r="U26" s="50">
        <f t="shared" si="7"/>
        <v>0.20816773780819964</v>
      </c>
    </row>
    <row r="27" spans="2:21" ht="15" customHeight="1">
      <c r="B27" s="13">
        <v>2006</v>
      </c>
      <c r="C27" s="51">
        <v>0.03</v>
      </c>
      <c r="D27" s="47">
        <v>0.23699999999999999</v>
      </c>
      <c r="E27" s="18">
        <v>2E-3</v>
      </c>
      <c r="F27" s="34">
        <v>0.1</v>
      </c>
      <c r="G27" s="48">
        <v>0.4</v>
      </c>
      <c r="H27" s="36">
        <f t="shared" si="0"/>
        <v>0.15380000000000002</v>
      </c>
      <c r="I27" s="9">
        <v>40</v>
      </c>
      <c r="J27" s="37">
        <f t="shared" si="4"/>
        <v>680</v>
      </c>
      <c r="K27" s="49">
        <f t="shared" si="5"/>
        <v>2E-3</v>
      </c>
      <c r="L27" s="37">
        <f t="shared" si="8"/>
        <v>1559.6292340020977</v>
      </c>
      <c r="M27" s="38">
        <f t="shared" si="1"/>
        <v>1.2935724029442615</v>
      </c>
      <c r="N27" s="39">
        <f t="shared" si="2"/>
        <v>181.01449658407785</v>
      </c>
      <c r="O27" s="40">
        <f t="shared" si="2"/>
        <v>371.8495521548507</v>
      </c>
      <c r="P27" s="41">
        <f t="shared" si="2"/>
        <v>176.57895738199539</v>
      </c>
      <c r="Q27" s="42">
        <f t="shared" si="2"/>
        <v>274.80315375734887</v>
      </c>
      <c r="R27" s="43">
        <f t="shared" si="2"/>
        <v>621.07288140710637</v>
      </c>
      <c r="S27" s="44">
        <f t="shared" si="6"/>
        <v>1625.3190412853792</v>
      </c>
      <c r="T27" s="45">
        <f t="shared" si="3"/>
        <v>1.3901750607137928</v>
      </c>
      <c r="U27" s="50">
        <f t="shared" si="7"/>
        <v>0.20546687462673607</v>
      </c>
    </row>
    <row r="28" spans="2:21" ht="15" customHeight="1">
      <c r="B28" s="13">
        <v>2007</v>
      </c>
      <c r="C28" s="16">
        <v>-0.111</v>
      </c>
      <c r="D28" s="47">
        <v>4.2000000000000003E-2</v>
      </c>
      <c r="E28" s="18">
        <v>2.7E-2</v>
      </c>
      <c r="F28" s="34">
        <v>4.4999999999999998E-2</v>
      </c>
      <c r="G28" s="35">
        <v>-0.16800000000000001</v>
      </c>
      <c r="H28" s="36">
        <f t="shared" si="0"/>
        <v>-3.3000000000000002E-2</v>
      </c>
      <c r="I28" s="9">
        <v>40</v>
      </c>
      <c r="J28" s="37">
        <f t="shared" si="4"/>
        <v>720</v>
      </c>
      <c r="K28" s="49">
        <f t="shared" si="5"/>
        <v>2E-3</v>
      </c>
      <c r="L28" s="37">
        <f t="shared" si="8"/>
        <v>1543.6422108120244</v>
      </c>
      <c r="M28" s="38">
        <f t="shared" si="1"/>
        <v>1.1439475150167004</v>
      </c>
      <c r="N28" s="39">
        <f t="shared" ref="N28:R42" si="9">(N27+$I28*C$8)*(1+C28-$K28)</f>
        <v>167.65585847007705</v>
      </c>
      <c r="O28" s="40">
        <f t="shared" si="9"/>
        <v>395.04353424104477</v>
      </c>
      <c r="P28" s="41">
        <f t="shared" si="9"/>
        <v>189.19343131654526</v>
      </c>
      <c r="Q28" s="42">
        <f t="shared" si="9"/>
        <v>294.96368936891486</v>
      </c>
      <c r="R28" s="43">
        <f t="shared" si="9"/>
        <v>522.13049156789828</v>
      </c>
      <c r="S28" s="44">
        <f t="shared" si="6"/>
        <v>1568.9870049644801</v>
      </c>
      <c r="T28" s="45">
        <f t="shared" si="3"/>
        <v>1.1791486180062223</v>
      </c>
      <c r="U28" s="50">
        <f t="shared" si="7"/>
        <v>-5.7845994630881692E-2</v>
      </c>
    </row>
    <row r="29" spans="2:21" ht="15" customHeight="1">
      <c r="B29" s="13">
        <v>2008</v>
      </c>
      <c r="C29" s="16">
        <v>-0.40600000000000003</v>
      </c>
      <c r="D29" s="17">
        <v>-0.52600000000000002</v>
      </c>
      <c r="E29" s="18">
        <v>3.4000000000000002E-2</v>
      </c>
      <c r="F29" s="19">
        <v>-0.155</v>
      </c>
      <c r="G29" s="35">
        <v>-0.55500000000000005</v>
      </c>
      <c r="H29" s="36">
        <f t="shared" si="0"/>
        <v>-0.3216</v>
      </c>
      <c r="I29" s="9">
        <v>40</v>
      </c>
      <c r="J29" s="37">
        <f t="shared" si="4"/>
        <v>760</v>
      </c>
      <c r="K29" s="49">
        <f t="shared" si="5"/>
        <v>2E-3</v>
      </c>
      <c r="L29" s="37">
        <f t="shared" si="8"/>
        <v>1071.1755913932532</v>
      </c>
      <c r="M29" s="38">
        <f t="shared" si="1"/>
        <v>0.40944156762270156</v>
      </c>
      <c r="N29" s="39">
        <f t="shared" si="9"/>
        <v>103.98826821428561</v>
      </c>
      <c r="O29" s="40">
        <f t="shared" si="9"/>
        <v>190.23654816177313</v>
      </c>
      <c r="P29" s="41">
        <f t="shared" si="9"/>
        <v>203.50362111867472</v>
      </c>
      <c r="Q29" s="42">
        <f t="shared" si="9"/>
        <v>255.39839013799522</v>
      </c>
      <c r="R29" s="43">
        <f t="shared" si="9"/>
        <v>234.8478077645789</v>
      </c>
      <c r="S29" s="44">
        <f t="shared" si="6"/>
        <v>987.97463539730757</v>
      </c>
      <c r="T29" s="45">
        <f t="shared" si="3"/>
        <v>0.29996662552277309</v>
      </c>
      <c r="U29" s="50">
        <f>S29/(S28+I29)-1</f>
        <v>-0.38596481366913338</v>
      </c>
    </row>
    <row r="30" spans="2:21" ht="15" customHeight="1">
      <c r="B30" s="13">
        <v>2009</v>
      </c>
      <c r="C30" s="51">
        <v>7.5999999999999998E-2</v>
      </c>
      <c r="D30" s="47">
        <v>0.38200000000000001</v>
      </c>
      <c r="E30" s="18">
        <v>1.4E-2</v>
      </c>
      <c r="F30" s="34">
        <v>7.3999999999999996E-2</v>
      </c>
      <c r="G30" s="48">
        <v>0.378</v>
      </c>
      <c r="H30" s="36">
        <f t="shared" si="0"/>
        <v>0.18480000000000002</v>
      </c>
      <c r="I30" s="9">
        <v>40</v>
      </c>
      <c r="J30" s="37">
        <f t="shared" si="4"/>
        <v>800</v>
      </c>
      <c r="K30" s="49">
        <f t="shared" si="5"/>
        <v>2E-3</v>
      </c>
      <c r="L30" s="37">
        <f t="shared" si="8"/>
        <v>1314.2984894999399</v>
      </c>
      <c r="M30" s="38">
        <f t="shared" si="1"/>
        <v>0.64287311187492491</v>
      </c>
      <c r="N30" s="39">
        <f t="shared" si="9"/>
        <v>120.27540006214275</v>
      </c>
      <c r="O30" s="40">
        <f t="shared" si="9"/>
        <v>273.56643646324693</v>
      </c>
      <c r="P30" s="41">
        <f t="shared" si="9"/>
        <v>214.04166457209882</v>
      </c>
      <c r="Q30" s="42">
        <f t="shared" si="9"/>
        <v>282.36307422793084</v>
      </c>
      <c r="R30" s="43">
        <f t="shared" si="9"/>
        <v>334.15858348406061</v>
      </c>
      <c r="S30" s="44">
        <f t="shared" si="6"/>
        <v>1224.4051588094799</v>
      </c>
      <c r="T30" s="45">
        <f t="shared" si="3"/>
        <v>0.5305064485118498</v>
      </c>
      <c r="U30" s="50">
        <f t="shared" si="7"/>
        <v>0.19108499047377059</v>
      </c>
    </row>
    <row r="31" spans="2:21" ht="15" customHeight="1">
      <c r="B31" s="13">
        <v>2010</v>
      </c>
      <c r="C31" s="51">
        <v>0.01</v>
      </c>
      <c r="D31" s="17">
        <v>-2.3E-2</v>
      </c>
      <c r="E31" s="18">
        <v>2.4E-2</v>
      </c>
      <c r="F31" s="19">
        <v>-0.127</v>
      </c>
      <c r="G31" s="48">
        <v>7.6999999999999999E-2</v>
      </c>
      <c r="H31" s="36">
        <f t="shared" si="0"/>
        <v>-7.8000000000000014E-3</v>
      </c>
      <c r="I31" s="9">
        <v>40</v>
      </c>
      <c r="J31" s="37">
        <f t="shared" si="4"/>
        <v>840</v>
      </c>
      <c r="K31" s="49">
        <f t="shared" si="5"/>
        <v>2E-3</v>
      </c>
      <c r="L31" s="37">
        <f t="shared" si="8"/>
        <v>1341.0263643028404</v>
      </c>
      <c r="M31" s="38">
        <f t="shared" si="1"/>
        <v>0.59645995750338143</v>
      </c>
      <c r="N31" s="39">
        <f t="shared" si="9"/>
        <v>129.3016032626399</v>
      </c>
      <c r="O31" s="40">
        <f t="shared" si="9"/>
        <v>274.52727555166575</v>
      </c>
      <c r="P31" s="41">
        <f t="shared" si="9"/>
        <v>226.92658119268501</v>
      </c>
      <c r="Q31" s="42">
        <f t="shared" si="9"/>
        <v>252.90623765252775</v>
      </c>
      <c r="R31" s="43">
        <f t="shared" si="9"/>
        <v>367.82047724536517</v>
      </c>
      <c r="S31" s="44">
        <f t="shared" si="6"/>
        <v>1251.4821749048838</v>
      </c>
      <c r="T31" s="45">
        <f t="shared" si="3"/>
        <v>0.48985973202962352</v>
      </c>
      <c r="U31" s="50">
        <f t="shared" si="7"/>
        <v>-1.0220603589409571E-2</v>
      </c>
    </row>
    <row r="32" spans="2:21" ht="15" customHeight="1">
      <c r="B32" s="13">
        <v>2011</v>
      </c>
      <c r="C32" s="16">
        <v>-0.17</v>
      </c>
      <c r="D32" s="17">
        <v>-9.0999999999999998E-2</v>
      </c>
      <c r="E32" s="18">
        <v>1.9E-2</v>
      </c>
      <c r="F32" s="34">
        <v>2E-3</v>
      </c>
      <c r="G32" s="35">
        <v>-3.6999999999999998E-2</v>
      </c>
      <c r="H32" s="36">
        <f t="shared" si="0"/>
        <v>-5.5400000000000005E-2</v>
      </c>
      <c r="I32" s="9">
        <v>40</v>
      </c>
      <c r="J32" s="37">
        <f t="shared" si="4"/>
        <v>880</v>
      </c>
      <c r="K32" s="49">
        <f t="shared" si="5"/>
        <v>2E-3</v>
      </c>
      <c r="L32" s="37">
        <f t="shared" si="8"/>
        <v>1301.7554509918573</v>
      </c>
      <c r="M32" s="38">
        <f t="shared" si="1"/>
        <v>0.47926755794529236</v>
      </c>
      <c r="N32" s="39">
        <f t="shared" si="9"/>
        <v>113.68572750146583</v>
      </c>
      <c r="O32" s="40">
        <f t="shared" si="9"/>
        <v>256.25223892536087</v>
      </c>
      <c r="P32" s="41">
        <f t="shared" si="9"/>
        <v>238.92033307296063</v>
      </c>
      <c r="Q32" s="42">
        <f t="shared" si="9"/>
        <v>260.90623765252775</v>
      </c>
      <c r="R32" s="43">
        <f t="shared" si="9"/>
        <v>361.16347863279589</v>
      </c>
      <c r="S32" s="44">
        <f t="shared" si="6"/>
        <v>1230.928015785111</v>
      </c>
      <c r="T32" s="45">
        <f t="shared" si="3"/>
        <v>0.39878183611944434</v>
      </c>
      <c r="U32" s="50">
        <f t="shared" si="7"/>
        <v>-4.6887336346111419E-2</v>
      </c>
    </row>
    <row r="33" spans="2:21" ht="15" customHeight="1">
      <c r="B33" s="13">
        <v>2012</v>
      </c>
      <c r="C33" s="51">
        <v>0.20899999999999999</v>
      </c>
      <c r="D33" s="47">
        <v>0.32300000000000001</v>
      </c>
      <c r="E33" s="18">
        <v>1.9E-2</v>
      </c>
      <c r="F33" s="34">
        <v>0.20399999999999999</v>
      </c>
      <c r="G33" s="48">
        <v>0.39500000000000002</v>
      </c>
      <c r="H33" s="36">
        <f t="shared" si="0"/>
        <v>0.23000000000000004</v>
      </c>
      <c r="I33" s="9">
        <v>40</v>
      </c>
      <c r="J33" s="37">
        <f t="shared" si="4"/>
        <v>920</v>
      </c>
      <c r="K33" s="49">
        <f t="shared" si="5"/>
        <v>2E-3</v>
      </c>
      <c r="L33" s="37">
        <f t="shared" si="8"/>
        <v>1647.6756938180008</v>
      </c>
      <c r="M33" s="38">
        <f t="shared" si="1"/>
        <v>0.79095184110652261</v>
      </c>
      <c r="N33" s="39">
        <f t="shared" si="9"/>
        <v>146.87467309426927</v>
      </c>
      <c r="O33" s="40">
        <f t="shared" si="9"/>
        <v>349.07720762040168</v>
      </c>
      <c r="P33" s="41">
        <f t="shared" si="9"/>
        <v>251.11797873520095</v>
      </c>
      <c r="Q33" s="42">
        <f t="shared" si="9"/>
        <v>323.22529765833832</v>
      </c>
      <c r="R33" s="43">
        <f t="shared" si="9"/>
        <v>514.24472573548462</v>
      </c>
      <c r="S33" s="44">
        <f t="shared" si="6"/>
        <v>1584.5398828436951</v>
      </c>
      <c r="T33" s="45">
        <f t="shared" si="3"/>
        <v>0.72232595961271207</v>
      </c>
      <c r="U33" s="50">
        <f t="shared" si="7"/>
        <v>0.24675816660226157</v>
      </c>
    </row>
    <row r="34" spans="2:21" ht="15" customHeight="1">
      <c r="B34" s="13">
        <v>2013</v>
      </c>
      <c r="C34" s="51">
        <v>0.54400000000000004</v>
      </c>
      <c r="D34" s="47">
        <v>0.54600000000000004</v>
      </c>
      <c r="E34" s="18">
        <v>0.02</v>
      </c>
      <c r="F34" s="34">
        <v>0.22700000000000001</v>
      </c>
      <c r="G34" s="48">
        <v>0.248</v>
      </c>
      <c r="H34" s="36">
        <f t="shared" si="0"/>
        <v>0.31700000000000006</v>
      </c>
      <c r="I34" s="9">
        <v>40</v>
      </c>
      <c r="J34" s="37">
        <f t="shared" si="4"/>
        <v>960</v>
      </c>
      <c r="K34" s="49">
        <f t="shared" si="5"/>
        <v>2E-3</v>
      </c>
      <c r="L34" s="37">
        <f t="shared" si="8"/>
        <v>2219.2935373706714</v>
      </c>
      <c r="M34" s="38">
        <f t="shared" si="1"/>
        <v>1.3117641014277828</v>
      </c>
      <c r="N34" s="39">
        <f t="shared" si="9"/>
        <v>238.81674591136323</v>
      </c>
      <c r="O34" s="40">
        <f t="shared" si="9"/>
        <v>551.32720856590026</v>
      </c>
      <c r="P34" s="41">
        <f t="shared" si="9"/>
        <v>263.78210235243455</v>
      </c>
      <c r="Q34" s="42">
        <f t="shared" si="9"/>
        <v>405.75098963146445</v>
      </c>
      <c r="R34" s="43">
        <f t="shared" si="9"/>
        <v>650.71692826641379</v>
      </c>
      <c r="S34" s="44">
        <f t="shared" si="6"/>
        <v>2110.3939747275763</v>
      </c>
      <c r="T34" s="45">
        <f t="shared" si="3"/>
        <v>1.1983270570078919</v>
      </c>
      <c r="U34" s="50">
        <f t="shared" si="7"/>
        <v>0.29907181535821215</v>
      </c>
    </row>
    <row r="35" spans="2:21" ht="15" customHeight="1">
      <c r="B35" s="13">
        <v>2014</v>
      </c>
      <c r="C35" s="51">
        <v>0.10299999999999999</v>
      </c>
      <c r="D35" s="47">
        <v>0.219</v>
      </c>
      <c r="E35" s="18">
        <v>4.2000000000000003E-2</v>
      </c>
      <c r="F35" s="34">
        <v>0.16400000000000001</v>
      </c>
      <c r="G35" s="48">
        <v>0.40699999999999997</v>
      </c>
      <c r="H35" s="36">
        <f t="shared" si="0"/>
        <v>0.18700000000000003</v>
      </c>
      <c r="I35" s="9">
        <v>40</v>
      </c>
      <c r="J35" s="37">
        <f t="shared" si="4"/>
        <v>1000</v>
      </c>
      <c r="K35" s="49">
        <f t="shared" si="5"/>
        <v>2E-3</v>
      </c>
      <c r="L35" s="37">
        <f t="shared" si="8"/>
        <v>2677.2628417842457</v>
      </c>
      <c r="M35" s="38">
        <f t="shared" si="1"/>
        <v>1.6772628417842457</v>
      </c>
      <c r="N35" s="39">
        <f t="shared" si="9"/>
        <v>271.74523724841089</v>
      </c>
      <c r="O35" s="40">
        <f t="shared" si="9"/>
        <v>680.70121282470063</v>
      </c>
      <c r="P35" s="41">
        <f t="shared" si="9"/>
        <v>282.65338644653195</v>
      </c>
      <c r="Q35" s="42">
        <f t="shared" si="9"/>
        <v>480.77864995176168</v>
      </c>
      <c r="R35" s="43">
        <f t="shared" si="9"/>
        <v>925.49728421431143</v>
      </c>
      <c r="S35" s="44">
        <f t="shared" si="6"/>
        <v>2641.3757706857164</v>
      </c>
      <c r="T35" s="45">
        <f t="shared" si="3"/>
        <v>1.6413757706857164</v>
      </c>
      <c r="U35" s="50">
        <f t="shared" si="7"/>
        <v>0.22832178741588049</v>
      </c>
    </row>
    <row r="36" spans="2:21" ht="15" customHeight="1">
      <c r="B36" s="13">
        <v>2015</v>
      </c>
      <c r="C36" s="51">
        <v>0.121</v>
      </c>
      <c r="D36" s="17">
        <v>-1.4999999999999999E-2</v>
      </c>
      <c r="E36" s="18">
        <v>1.0999999999999999E-2</v>
      </c>
      <c r="F36" s="19">
        <v>-4.4999999999999998E-2</v>
      </c>
      <c r="G36" s="48">
        <v>3.0000000000000001E-3</v>
      </c>
      <c r="H36" s="36">
        <f t="shared" si="0"/>
        <v>1.5000000000000001E-2</v>
      </c>
      <c r="I36" s="9">
        <v>40</v>
      </c>
      <c r="J36" s="37">
        <f t="shared" si="4"/>
        <v>1040</v>
      </c>
      <c r="K36" s="49">
        <f t="shared" si="5"/>
        <v>2E-3</v>
      </c>
      <c r="L36" s="37">
        <f t="shared" si="8"/>
        <v>2752.5872587274407</v>
      </c>
      <c r="M36" s="38">
        <f>IF(ISERROR((L36-J36)/J36),"",(L36-J36)/J36)</f>
        <v>1.6467185180071546</v>
      </c>
      <c r="N36" s="39">
        <f t="shared" si="9"/>
        <v>313.03492048097178</v>
      </c>
      <c r="O36" s="40">
        <f t="shared" si="9"/>
        <v>676.99329220668074</v>
      </c>
      <c r="P36" s="41">
        <f t="shared" si="9"/>
        <v>293.26926692455072</v>
      </c>
      <c r="Q36" s="42">
        <f t="shared" si="9"/>
        <v>465.80605340402889</v>
      </c>
      <c r="R36" s="43">
        <f t="shared" si="9"/>
        <v>934.43078149852568</v>
      </c>
      <c r="S36" s="44">
        <f t="shared" si="6"/>
        <v>2683.5343145147581</v>
      </c>
      <c r="T36" s="45">
        <f t="shared" si="3"/>
        <v>1.5803214562641905</v>
      </c>
      <c r="U36" s="50">
        <f t="shared" si="7"/>
        <v>8.0501355037210232E-4</v>
      </c>
    </row>
    <row r="37" spans="2:21" ht="15" customHeight="1">
      <c r="B37" s="14">
        <v>2016</v>
      </c>
      <c r="C37" s="53">
        <v>0</v>
      </c>
      <c r="D37" s="54">
        <v>5.7000000000000002E-2</v>
      </c>
      <c r="E37" s="18">
        <v>0.03</v>
      </c>
      <c r="F37" s="19">
        <v>-0.03</v>
      </c>
      <c r="G37" s="55">
        <v>0.04</v>
      </c>
      <c r="H37" s="36">
        <f t="shared" si="0"/>
        <v>1.9400000000000001E-2</v>
      </c>
      <c r="I37" s="9">
        <v>40</v>
      </c>
      <c r="J37" s="37">
        <f t="shared" si="4"/>
        <v>1080</v>
      </c>
      <c r="K37" s="49">
        <f t="shared" si="5"/>
        <v>2E-3</v>
      </c>
      <c r="L37" s="37">
        <f t="shared" si="8"/>
        <v>2841.1782770292984</v>
      </c>
      <c r="M37" s="38">
        <f t="shared" si="1"/>
        <v>1.63072062687898</v>
      </c>
      <c r="N37" s="39">
        <f t="shared" si="9"/>
        <v>320.39285064000984</v>
      </c>
      <c r="O37" s="40">
        <f t="shared" si="9"/>
        <v>722.66792327804808</v>
      </c>
      <c r="P37" s="41">
        <f t="shared" si="9"/>
        <v>309.70480639843817</v>
      </c>
      <c r="Q37" s="42">
        <f t="shared" si="9"/>
        <v>458.64425969509995</v>
      </c>
      <c r="R37" s="43">
        <f t="shared" si="9"/>
        <v>978.24315119546964</v>
      </c>
      <c r="S37" s="44">
        <f t="shared" si="6"/>
        <v>2789.6529912070655</v>
      </c>
      <c r="T37" s="45">
        <f t="shared" si="3"/>
        <v>1.583012028895431</v>
      </c>
      <c r="U37" s="50">
        <f t="shared" si="7"/>
        <v>2.427679223277468E-2</v>
      </c>
    </row>
    <row r="38" spans="2:21" ht="15" customHeight="1">
      <c r="B38" s="14">
        <v>2017</v>
      </c>
      <c r="C38" s="53">
        <v>0.222</v>
      </c>
      <c r="D38" s="54">
        <v>0.184</v>
      </c>
      <c r="E38" s="18">
        <v>2E-3</v>
      </c>
      <c r="F38" s="56">
        <v>4.7E-2</v>
      </c>
      <c r="G38" s="55">
        <v>4.5999999999999999E-2</v>
      </c>
      <c r="H38" s="36">
        <f t="shared" si="0"/>
        <v>0.1002</v>
      </c>
      <c r="I38" s="9">
        <v>40</v>
      </c>
      <c r="J38" s="37">
        <f>J37+I38</f>
        <v>1120</v>
      </c>
      <c r="K38" s="49">
        <f t="shared" si="5"/>
        <v>2E-3</v>
      </c>
      <c r="L38" s="37">
        <f>(L37+I38)*(1+H38-K38)</f>
        <v>3164.1099838335758</v>
      </c>
      <c r="M38" s="38">
        <f>IF(ISERROR((L38-J38)/J38),"",(L38-J38)/J38)</f>
        <v>1.8250981998514071</v>
      </c>
      <c r="N38" s="39">
        <f t="shared" si="9"/>
        <v>400.63927778081199</v>
      </c>
      <c r="O38" s="40">
        <f t="shared" si="9"/>
        <v>863.64948531465279</v>
      </c>
      <c r="P38" s="41">
        <f t="shared" si="9"/>
        <v>317.70480639843817</v>
      </c>
      <c r="Q38" s="42">
        <f t="shared" si="9"/>
        <v>487.6432513813794</v>
      </c>
      <c r="R38" s="43">
        <f t="shared" si="9"/>
        <v>1029.6378498480703</v>
      </c>
      <c r="S38" s="44">
        <f>SUM(N38:R38)</f>
        <v>3099.2746707233528</v>
      </c>
      <c r="T38" s="45">
        <f>(S38-J38)/J38</f>
        <v>1.7672095274315649</v>
      </c>
      <c r="U38" s="50">
        <f t="shared" si="7"/>
        <v>9.5284361847235877E-2</v>
      </c>
    </row>
    <row r="39" spans="2:21" ht="15" customHeight="1">
      <c r="B39" s="14">
        <v>2018</v>
      </c>
      <c r="C39" s="16">
        <v>-0.16</v>
      </c>
      <c r="D39" s="17">
        <v>-0.113</v>
      </c>
      <c r="E39" s="18">
        <v>0.01</v>
      </c>
      <c r="F39" s="19">
        <v>-3.5999999999999997E-2</v>
      </c>
      <c r="G39" s="35">
        <v>-8.4000000000000005E-2</v>
      </c>
      <c r="H39" s="36">
        <f t="shared" si="0"/>
        <v>-7.6600000000000001E-2</v>
      </c>
      <c r="I39" s="9">
        <v>40</v>
      </c>
      <c r="J39" s="37">
        <f>J38+I39</f>
        <v>1160</v>
      </c>
      <c r="K39" s="49">
        <f t="shared" si="5"/>
        <v>2E-3</v>
      </c>
      <c r="L39" s="37">
        <f>(L38+I39)*(1+H39-K39)</f>
        <v>2952.2669391042568</v>
      </c>
      <c r="M39" s="38">
        <f>IF(ISERROR((L39-J39)/J39),"",(L39-J39)/J39)</f>
        <v>1.5450577061243593</v>
      </c>
      <c r="N39" s="39">
        <f t="shared" si="9"/>
        <v>342.43971478032046</v>
      </c>
      <c r="O39" s="40">
        <f t="shared" si="9"/>
        <v>771.40979450346777</v>
      </c>
      <c r="P39" s="41">
        <f t="shared" si="9"/>
        <v>328.3104448496257</v>
      </c>
      <c r="Q39" s="42">
        <f t="shared" si="9"/>
        <v>476.80880782888698</v>
      </c>
      <c r="R39" s="43">
        <f t="shared" si="9"/>
        <v>948.4009947611363</v>
      </c>
      <c r="S39" s="44">
        <f>SUM(N39:R39)</f>
        <v>2867.3697567234371</v>
      </c>
      <c r="T39" s="45">
        <f>(S39-J39)/J39</f>
        <v>1.4718704799339974</v>
      </c>
      <c r="U39" s="50">
        <f t="shared" si="7"/>
        <v>-8.6613929177870586E-2</v>
      </c>
    </row>
    <row r="40" spans="2:21" ht="15" customHeight="1">
      <c r="B40" s="14">
        <v>2019</v>
      </c>
      <c r="C40" s="53">
        <v>0.18099999999999999</v>
      </c>
      <c r="D40" s="54">
        <v>0.30499999999999999</v>
      </c>
      <c r="E40" s="18">
        <v>1.6E-2</v>
      </c>
      <c r="F40" s="56">
        <v>5.7000000000000002E-2</v>
      </c>
      <c r="G40" s="55">
        <v>0.25800000000000001</v>
      </c>
      <c r="H40" s="36">
        <f t="shared" si="0"/>
        <v>0.16340000000000002</v>
      </c>
      <c r="I40" s="9">
        <v>40</v>
      </c>
      <c r="J40" s="37">
        <f>J39+I40</f>
        <v>1200</v>
      </c>
      <c r="K40" s="49">
        <f t="shared" si="5"/>
        <v>2E-3</v>
      </c>
      <c r="L40" s="37">
        <f>(L39+I40)*(1+H40-K40)</f>
        <v>3475.2188230756838</v>
      </c>
      <c r="M40" s="38">
        <f>IF(ISERROR((L40-J40)/J40),"",(L40-J40)/J40)</f>
        <v>1.8960156858964032</v>
      </c>
      <c r="N40" s="39">
        <f t="shared" si="9"/>
        <v>413.16842372599785</v>
      </c>
      <c r="O40" s="40">
        <f t="shared" si="9"/>
        <v>1015.5709622380184</v>
      </c>
      <c r="P40" s="41">
        <f t="shared" si="9"/>
        <v>341.01879107752046</v>
      </c>
      <c r="Q40" s="42">
        <f t="shared" si="9"/>
        <v>511.47329225947573</v>
      </c>
      <c r="R40" s="43">
        <f t="shared" si="9"/>
        <v>1201.2396494199872</v>
      </c>
      <c r="S40" s="44">
        <f>SUM(N40:R40)</f>
        <v>3482.4711187209996</v>
      </c>
      <c r="T40" s="45">
        <f>(S40-J40)/J40</f>
        <v>1.902059265600833</v>
      </c>
      <c r="U40" s="50">
        <f>S40/(S39+I40)-1</f>
        <v>0.19780812559792649</v>
      </c>
    </row>
    <row r="41" spans="2:21" ht="15" customHeight="1">
      <c r="B41" s="14">
        <v>2020</v>
      </c>
      <c r="C41" s="53">
        <v>7.3999999999999996E-2</v>
      </c>
      <c r="D41" s="54">
        <v>0.11</v>
      </c>
      <c r="E41" s="18">
        <v>-8.0000000000000002E-3</v>
      </c>
      <c r="F41" s="56">
        <v>5.1999999999999998E-2</v>
      </c>
      <c r="G41" s="55">
        <v>-0.125</v>
      </c>
      <c r="H41" s="36">
        <f t="shared" si="0"/>
        <v>2.06E-2</v>
      </c>
      <c r="I41" s="9">
        <v>40</v>
      </c>
      <c r="J41" s="37">
        <f>J40+I41</f>
        <v>1240</v>
      </c>
      <c r="K41" s="49">
        <f t="shared" si="5"/>
        <v>2E-3</v>
      </c>
      <c r="L41" s="37">
        <f>(L40+I41)*(1+H41-K41)</f>
        <v>3580.6018931848912</v>
      </c>
      <c r="M41" s="38">
        <f>IF(ISERROR((L41-J41)/J41),"",(L41-J41)/J41)</f>
        <v>1.8875821719232992</v>
      </c>
      <c r="N41" s="39">
        <f t="shared" si="9"/>
        <v>451.49255023426974</v>
      </c>
      <c r="O41" s="40">
        <f t="shared" si="9"/>
        <v>1134.1166261597245</v>
      </c>
      <c r="P41" s="41">
        <f t="shared" si="9"/>
        <v>345.52860316674526</v>
      </c>
      <c r="Q41" s="42">
        <f t="shared" si="9"/>
        <v>545.44695687244962</v>
      </c>
      <c r="R41" s="43">
        <f t="shared" si="9"/>
        <v>1055.6662139436489</v>
      </c>
      <c r="S41" s="44">
        <f>SUM(N41:R41)</f>
        <v>3532.2509503768383</v>
      </c>
      <c r="T41" s="45">
        <f>(S41-J41)/J41</f>
        <v>1.8485894761103534</v>
      </c>
      <c r="U41" s="50">
        <f>S41/(S40+I41)-1</f>
        <v>2.77641216243385E-3</v>
      </c>
    </row>
    <row r="42" spans="2:21" ht="15" customHeight="1" thickBot="1">
      <c r="B42" s="14">
        <v>2021</v>
      </c>
      <c r="C42" s="53">
        <v>0.127</v>
      </c>
      <c r="D42" s="69">
        <v>0.31900000000000001</v>
      </c>
      <c r="E42" s="70">
        <v>-1E-3</v>
      </c>
      <c r="F42" s="71">
        <v>3.9E-2</v>
      </c>
      <c r="G42" s="68">
        <v>0.46800000000000003</v>
      </c>
      <c r="H42" s="36">
        <f t="shared" si="0"/>
        <v>0.19040000000000001</v>
      </c>
      <c r="I42" s="9">
        <v>40</v>
      </c>
      <c r="J42" s="37">
        <f>J41+I42</f>
        <v>1280</v>
      </c>
      <c r="K42" s="49">
        <f t="shared" si="5"/>
        <v>2E-3</v>
      </c>
      <c r="L42" s="37">
        <f>(L41+I42)*(1+H42-K42)</f>
        <v>4302.7232898609245</v>
      </c>
      <c r="M42" s="38">
        <f>IF(ISERROR((L42-J42)/J42),"",(L42-J42)/J42)</f>
        <v>2.3615025702038475</v>
      </c>
      <c r="N42" s="39">
        <f t="shared" si="9"/>
        <v>516.92911901355342</v>
      </c>
      <c r="O42" s="40">
        <f t="shared" si="9"/>
        <v>1504.1675966523571</v>
      </c>
      <c r="P42" s="41">
        <f t="shared" si="9"/>
        <v>352.468017357245</v>
      </c>
      <c r="Q42" s="42">
        <f t="shared" si="9"/>
        <v>573.92449427673023</v>
      </c>
      <c r="R42" s="43">
        <f t="shared" si="9"/>
        <v>1559.3346696413894</v>
      </c>
      <c r="S42" s="44">
        <f>SUM(N42:R42)</f>
        <v>4506.8238969412751</v>
      </c>
      <c r="T42" s="45">
        <f>(S42-J42)/J42</f>
        <v>2.520956169485371</v>
      </c>
      <c r="U42" s="72">
        <f>S42/(S41+I42)-1</f>
        <v>0.26162018277743004</v>
      </c>
    </row>
    <row r="43" spans="2:21" ht="15" customHeight="1" thickBot="1">
      <c r="B43" s="57" t="s">
        <v>30</v>
      </c>
      <c r="C43" s="58">
        <f t="shared" ref="C43:H43" si="10">AVERAGE(C11:C42)</f>
        <v>2.8843749999999991E-2</v>
      </c>
      <c r="D43" s="59">
        <f t="shared" si="10"/>
        <v>0.11228125</v>
      </c>
      <c r="E43" s="60">
        <f t="shared" si="10"/>
        <v>3.1375000000000014E-2</v>
      </c>
      <c r="F43" s="61">
        <f t="shared" si="10"/>
        <v>5.5218749999999997E-2</v>
      </c>
      <c r="G43" s="62">
        <f t="shared" si="10"/>
        <v>0.11328125</v>
      </c>
      <c r="H43" s="63">
        <f t="shared" si="10"/>
        <v>6.8200000000000011E-2</v>
      </c>
      <c r="L43" s="64"/>
      <c r="N43" s="65"/>
      <c r="O43" s="65"/>
      <c r="P43" s="65"/>
      <c r="Q43" s="65"/>
      <c r="R43" s="65"/>
      <c r="U43" s="66">
        <f>AVERAGE(U11:U42)</f>
        <v>6.9811059617147009E-2</v>
      </c>
    </row>
    <row r="44" spans="2:21" ht="12.75" customHeight="1">
      <c r="B44" s="7" t="s">
        <v>31</v>
      </c>
      <c r="C44" s="7"/>
      <c r="D44" s="7"/>
      <c r="E44" s="7"/>
      <c r="F44" s="7"/>
      <c r="G44" s="7"/>
      <c r="H44" s="7"/>
      <c r="I44" s="7"/>
      <c r="J44" s="7"/>
      <c r="K44" s="7"/>
      <c r="L44" s="7"/>
      <c r="M44" s="7"/>
      <c r="N44" s="28"/>
      <c r="O44" s="28"/>
      <c r="P44" s="28"/>
      <c r="Q44" s="28"/>
      <c r="R44" s="28"/>
      <c r="U44" s="67" t="s">
        <v>32</v>
      </c>
    </row>
    <row r="45" spans="2:21" ht="12.75" customHeight="1">
      <c r="B45" s="7" t="s">
        <v>33</v>
      </c>
      <c r="C45" s="7"/>
      <c r="D45" s="7"/>
      <c r="E45" s="7"/>
      <c r="F45" s="7"/>
      <c r="G45" s="7"/>
      <c r="H45" s="7"/>
      <c r="I45" s="7"/>
      <c r="J45" s="7"/>
      <c r="K45" s="7"/>
      <c r="L45" s="7"/>
      <c r="M45" s="7"/>
      <c r="N45" s="28"/>
      <c r="O45" s="28"/>
      <c r="P45" s="28"/>
      <c r="Q45" s="28"/>
      <c r="R45" s="28"/>
    </row>
    <row r="46" spans="2:21" ht="12.75" customHeight="1">
      <c r="B46" s="7" t="s">
        <v>34</v>
      </c>
      <c r="C46" s="7"/>
      <c r="D46" s="7"/>
      <c r="E46" s="7"/>
      <c r="F46" s="7"/>
      <c r="G46" s="7"/>
      <c r="H46" s="7"/>
      <c r="I46" s="7"/>
      <c r="J46" s="7"/>
      <c r="K46" s="7"/>
      <c r="L46" s="7"/>
      <c r="M46" s="7"/>
    </row>
    <row r="47" spans="2:21" ht="12.75" customHeight="1">
      <c r="B47" s="7" t="s">
        <v>35</v>
      </c>
      <c r="C47" s="7"/>
      <c r="D47" s="7"/>
      <c r="E47" s="7"/>
      <c r="F47" s="7"/>
      <c r="G47" s="7"/>
      <c r="H47" s="7"/>
      <c r="I47" s="7"/>
      <c r="J47" s="7"/>
      <c r="K47" s="7"/>
      <c r="L47" s="7"/>
      <c r="M47" s="7"/>
    </row>
    <row r="48" spans="2:21" ht="12.75" customHeight="1">
      <c r="B48" s="7" t="s">
        <v>36</v>
      </c>
      <c r="C48" s="7"/>
      <c r="D48" s="7"/>
      <c r="E48" s="7"/>
      <c r="F48" s="7"/>
      <c r="G48" s="7"/>
      <c r="H48" s="7"/>
      <c r="I48" s="7"/>
      <c r="J48" s="7"/>
      <c r="K48" s="7"/>
      <c r="L48" s="7"/>
      <c r="M48" s="7"/>
    </row>
    <row r="79" spans="2:2">
      <c r="B79" s="11" t="s">
        <v>37</v>
      </c>
    </row>
  </sheetData>
  <sheetProtection sheet="1"/>
  <phoneticPr fontId="7"/>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2:P87"/>
  <sheetViews>
    <sheetView zoomScale="85" zoomScaleNormal="85" workbookViewId="0">
      <selection activeCell="C5" sqref="C5"/>
    </sheetView>
  </sheetViews>
  <sheetFormatPr defaultColWidth="9" defaultRowHeight="13.2"/>
  <cols>
    <col min="1" max="1" width="1.6640625" style="2" customWidth="1"/>
    <col min="2" max="4" width="9" style="2"/>
    <col min="5" max="5" width="4.6640625" style="2" customWidth="1"/>
    <col min="6" max="8" width="9" style="2"/>
    <col min="9" max="9" width="4.6640625" style="2" customWidth="1"/>
    <col min="10" max="12" width="9" style="2"/>
    <col min="13" max="13" width="4.6640625" style="2" customWidth="1"/>
    <col min="14" max="16384" width="9" style="2"/>
  </cols>
  <sheetData>
    <row r="2" spans="2:16">
      <c r="B2" s="1" t="s">
        <v>5</v>
      </c>
      <c r="C2" s="1"/>
      <c r="D2" s="1"/>
      <c r="F2" s="1" t="s">
        <v>6</v>
      </c>
      <c r="G2" s="1"/>
      <c r="H2" s="1"/>
      <c r="J2" s="1" t="s">
        <v>7</v>
      </c>
      <c r="K2" s="1"/>
      <c r="L2" s="1"/>
      <c r="N2" s="1" t="s">
        <v>8</v>
      </c>
      <c r="O2" s="1"/>
      <c r="P2" s="1"/>
    </row>
    <row r="3" spans="2:16">
      <c r="B3" s="3" t="s">
        <v>3</v>
      </c>
      <c r="C3" s="3" t="s">
        <v>2</v>
      </c>
      <c r="D3" s="3" t="s">
        <v>4</v>
      </c>
      <c r="F3" s="3" t="s">
        <v>3</v>
      </c>
      <c r="G3" s="3" t="s">
        <v>2</v>
      </c>
      <c r="H3" s="3" t="s">
        <v>0</v>
      </c>
      <c r="J3" s="3" t="s">
        <v>3</v>
      </c>
      <c r="K3" s="3" t="s">
        <v>2</v>
      </c>
      <c r="L3" s="3" t="s">
        <v>0</v>
      </c>
      <c r="N3" s="3" t="s">
        <v>3</v>
      </c>
      <c r="O3" s="3" t="s">
        <v>2</v>
      </c>
      <c r="P3" s="3" t="s">
        <v>0</v>
      </c>
    </row>
    <row r="4" spans="2:16">
      <c r="B4" s="4" t="e">
        <f>#REF!</f>
        <v>#REF!</v>
      </c>
      <c r="C4" s="4" t="e">
        <f>IF(OR(AND(B4&gt;=#REF!,B4&lt;=#REF!),AND(B4&gt;=#REF!,B4&lt;=#REF!),AND(B4&gt;=#REF!,B4&lt;=#REF!),AND(B4&gt;=#REF!,B4&lt;=#REF!),AND(B4&gt;=#REF!,B4&lt;=#REF!)),B4,"")</f>
        <v>#REF!</v>
      </c>
      <c r="D4" s="4" t="e">
        <f>IF(C4="",0,IF(ISERROR(VLOOKUP(B4,#REF!,11,0)),0,VLOOKUP(B4,#REF!,11,0)))</f>
        <v>#REF!</v>
      </c>
      <c r="F4" s="4" t="e">
        <f>#REF!</f>
        <v>#REF!</v>
      </c>
      <c r="G4" s="4" t="e">
        <f>IF(OR(AND(F4&gt;=#REF!,F4&lt;=#REF!),AND(F4&gt;=#REF!,F4&lt;=#REF!),AND(F4&gt;=#REF!,F4&lt;=#REF!),AND(F4&gt;=#REF!,F4&lt;=#REF!),AND(F4&gt;=#REF!,F4&lt;=#REF!)),F4,"")</f>
        <v>#REF!</v>
      </c>
      <c r="H4" s="4" t="e">
        <f>IF(G4="",0,IF(ISERROR(VLOOKUP(F4,#REF!,11,0)),0,VLOOKUP(F4,#REF!,11,0)))</f>
        <v>#REF!</v>
      </c>
      <c r="J4" s="4" t="e">
        <f>#REF!</f>
        <v>#REF!</v>
      </c>
      <c r="K4" s="4" t="e">
        <f>IF(OR(AND(J4&gt;=#REF!,J4&lt;=#REF!),AND(J4&gt;=#REF!,J4&lt;=#REF!),AND(J4&gt;=#REF!,J4&lt;=#REF!),AND(J4&gt;=#REF!,J4&lt;=#REF!),AND(J4&gt;=#REF!,J4&lt;=#REF!)),J4,"")</f>
        <v>#REF!</v>
      </c>
      <c r="L4" s="4" t="e">
        <f>IF(K4="",0,IF(ISERROR(VLOOKUP(J4,#REF!,11,0)),0,VLOOKUP(J4,#REF!,11,0)))</f>
        <v>#REF!</v>
      </c>
      <c r="N4" s="4" t="e">
        <f>#REF!</f>
        <v>#REF!</v>
      </c>
      <c r="O4" s="4" t="e">
        <f>IF(OR(AND(N4&gt;=#REF!,N4&lt;=#REF!),AND(N4&gt;=#REF!,N4&lt;=#REF!),AND(N4&gt;=#REF!,N4&lt;=#REF!),AND(N4&gt;=#REF!,N4&lt;=#REF!),AND(N4&gt;=#REF!,N4&lt;=#REF!)),N4,"")</f>
        <v>#REF!</v>
      </c>
      <c r="P4" s="4" t="e">
        <f>IF(O4="",0,IF(ISERROR(VLOOKUP(N4,#REF!,11,0)),0,VLOOKUP(N4,#REF!,11,0)))</f>
        <v>#REF!</v>
      </c>
    </row>
    <row r="5" spans="2:16">
      <c r="B5" s="4" t="e">
        <f>B4+1</f>
        <v>#REF!</v>
      </c>
      <c r="C5" s="4" t="e">
        <f>IF(OR(AND(B5&gt;=#REF!,B5&lt;=#REF!),AND(B5&gt;=#REF!,B5&lt;=#REF!),AND(B5&gt;=#REF!,B5&lt;=#REF!),AND(B5&gt;=#REF!,B5&lt;=#REF!),AND(B5&gt;=#REF!,B5&lt;=#REF!)),B5,"")</f>
        <v>#REF!</v>
      </c>
      <c r="D5" s="4" t="e">
        <f>IF(C5="",0,IF(ISERROR(VLOOKUP(B5,#REF!,11,0)),D4,VLOOKUP(B5,#REF!,11,0)))</f>
        <v>#REF!</v>
      </c>
      <c r="F5" s="4" t="e">
        <f>F4+1</f>
        <v>#REF!</v>
      </c>
      <c r="G5" s="4" t="e">
        <f>IF(OR(AND(F5&gt;=#REF!,F5&lt;=#REF!),AND(F5&gt;=#REF!,F5&lt;=#REF!),AND(F5&gt;=#REF!,F5&lt;=#REF!),AND(F5&gt;=#REF!,F5&lt;=#REF!),AND(F5&gt;=#REF!,F5&lt;=#REF!)),F5,"")</f>
        <v>#REF!</v>
      </c>
      <c r="H5" s="4" t="e">
        <f>IF(G5="",0,IF(ISERROR(VLOOKUP(F5,#REF!,11,0)),H4,VLOOKUP(F5,#REF!,11,0)))</f>
        <v>#REF!</v>
      </c>
      <c r="J5" s="4" t="e">
        <f>J4+1</f>
        <v>#REF!</v>
      </c>
      <c r="K5" s="4" t="e">
        <f>IF(OR(AND(J5&gt;=#REF!,J5&lt;=#REF!),AND(J5&gt;=#REF!,J5&lt;=#REF!),AND(J5&gt;=#REF!,J5&lt;=#REF!),AND(J5&gt;=#REF!,J5&lt;=#REF!),AND(J5&gt;=#REF!,J5&lt;=#REF!)),J5,"")</f>
        <v>#REF!</v>
      </c>
      <c r="L5" s="4" t="e">
        <f>IF(K5="",0,IF(ISERROR(VLOOKUP(J5,#REF!,11,0)),L4,VLOOKUP(J5,#REF!,11,0)))</f>
        <v>#REF!</v>
      </c>
      <c r="N5" s="4" t="e">
        <f>N4+1</f>
        <v>#REF!</v>
      </c>
      <c r="O5" s="4" t="e">
        <f>IF(OR(AND(N5&gt;=#REF!,N5&lt;=#REF!),AND(N5&gt;=#REF!,N5&lt;=#REF!),AND(N5&gt;=#REF!,N5&lt;=#REF!),AND(N5&gt;=#REF!,N5&lt;=#REF!),AND(N5&gt;=#REF!,N5&lt;=#REF!)),N5,"")</f>
        <v>#REF!</v>
      </c>
      <c r="P5" s="4" t="e">
        <f>IF(O5="",0,IF(ISERROR(VLOOKUP(N5,#REF!,11,0)),P4,VLOOKUP(N5,#REF!,11,0)))</f>
        <v>#REF!</v>
      </c>
    </row>
    <row r="6" spans="2:16">
      <c r="B6" s="4" t="e">
        <f t="shared" ref="B6:B69" si="0">B5+1</f>
        <v>#REF!</v>
      </c>
      <c r="C6" s="4" t="e">
        <f>IF(OR(AND(B6&gt;=#REF!,B6&lt;=#REF!),AND(B6&gt;=#REF!,B6&lt;=#REF!),AND(B6&gt;=#REF!,B6&lt;=#REF!),AND(B6&gt;=#REF!,B6&lt;=#REF!),AND(B6&gt;=#REF!,B6&lt;=#REF!)),B6,"")</f>
        <v>#REF!</v>
      </c>
      <c r="D6" s="4" t="e">
        <f>IF(C6="",0,IF(ISERROR(VLOOKUP(B6,#REF!,11,0)),D5,VLOOKUP(B6,#REF!,11,0)))</f>
        <v>#REF!</v>
      </c>
      <c r="F6" s="4" t="e">
        <f t="shared" ref="F6:F69" si="1">F5+1</f>
        <v>#REF!</v>
      </c>
      <c r="G6" s="4" t="e">
        <f>IF(OR(AND(F6&gt;=#REF!,F6&lt;=#REF!),AND(F6&gt;=#REF!,F6&lt;=#REF!),AND(F6&gt;=#REF!,F6&lt;=#REF!),AND(F6&gt;=#REF!,F6&lt;=#REF!),AND(F6&gt;=#REF!,F6&lt;=#REF!)),F6,"")</f>
        <v>#REF!</v>
      </c>
      <c r="H6" s="4" t="e">
        <f>IF(G6="",0,IF(ISERROR(VLOOKUP(F6,#REF!,11,0)),H5,VLOOKUP(F6,#REF!,11,0)))</f>
        <v>#REF!</v>
      </c>
      <c r="J6" s="4" t="e">
        <f t="shared" ref="J6:J69" si="2">J5+1</f>
        <v>#REF!</v>
      </c>
      <c r="K6" s="4" t="e">
        <f>IF(OR(AND(J6&gt;=#REF!,J6&lt;=#REF!),AND(J6&gt;=#REF!,J6&lt;=#REF!),AND(J6&gt;=#REF!,J6&lt;=#REF!),AND(J6&gt;=#REF!,J6&lt;=#REF!),AND(J6&gt;=#REF!,J6&lt;=#REF!)),J6,"")</f>
        <v>#REF!</v>
      </c>
      <c r="L6" s="4" t="e">
        <f>IF(K6="",0,IF(ISERROR(VLOOKUP(J6,#REF!,11,0)),L5,VLOOKUP(J6,#REF!,11,0)))</f>
        <v>#REF!</v>
      </c>
      <c r="N6" s="4" t="e">
        <f t="shared" ref="N6:N69" si="3">N5+1</f>
        <v>#REF!</v>
      </c>
      <c r="O6" s="4" t="e">
        <f>IF(OR(AND(N6&gt;=#REF!,N6&lt;=#REF!),AND(N6&gt;=#REF!,N6&lt;=#REF!),AND(N6&gt;=#REF!,N6&lt;=#REF!),AND(N6&gt;=#REF!,N6&lt;=#REF!),AND(N6&gt;=#REF!,N6&lt;=#REF!)),N6,"")</f>
        <v>#REF!</v>
      </c>
      <c r="P6" s="4" t="e">
        <f>IF(O6="",0,IF(ISERROR(VLOOKUP(N6,#REF!,11,0)),P5,VLOOKUP(N6,#REF!,11,0)))</f>
        <v>#REF!</v>
      </c>
    </row>
    <row r="7" spans="2:16">
      <c r="B7" s="4" t="e">
        <f t="shared" si="0"/>
        <v>#REF!</v>
      </c>
      <c r="C7" s="4" t="e">
        <f>IF(OR(AND(B7&gt;=#REF!,B7&lt;=#REF!),AND(B7&gt;=#REF!,B7&lt;=#REF!),AND(B7&gt;=#REF!,B7&lt;=#REF!),AND(B7&gt;=#REF!,B7&lt;=#REF!),AND(B7&gt;=#REF!,B7&lt;=#REF!)),B7,"")</f>
        <v>#REF!</v>
      </c>
      <c r="D7" s="4" t="e">
        <f>IF(C7="",0,IF(ISERROR(VLOOKUP(B7,#REF!,11,0)),D6,VLOOKUP(B7,#REF!,11,0)))</f>
        <v>#REF!</v>
      </c>
      <c r="F7" s="4" t="e">
        <f t="shared" si="1"/>
        <v>#REF!</v>
      </c>
      <c r="G7" s="4" t="e">
        <f>IF(OR(AND(F7&gt;=#REF!,F7&lt;=#REF!),AND(F7&gt;=#REF!,F7&lt;=#REF!),AND(F7&gt;=#REF!,F7&lt;=#REF!),AND(F7&gt;=#REF!,F7&lt;=#REF!),AND(F7&gt;=#REF!,F7&lt;=#REF!)),F7,"")</f>
        <v>#REF!</v>
      </c>
      <c r="H7" s="4" t="e">
        <f>IF(G7="",0,IF(ISERROR(VLOOKUP(F7,#REF!,11,0)),H6,VLOOKUP(F7,#REF!,11,0)))</f>
        <v>#REF!</v>
      </c>
      <c r="J7" s="4" t="e">
        <f t="shared" si="2"/>
        <v>#REF!</v>
      </c>
      <c r="K7" s="4" t="e">
        <f>IF(OR(AND(J7&gt;=#REF!,J7&lt;=#REF!),AND(J7&gt;=#REF!,J7&lt;=#REF!),AND(J7&gt;=#REF!,J7&lt;=#REF!),AND(J7&gt;=#REF!,J7&lt;=#REF!),AND(J7&gt;=#REF!,J7&lt;=#REF!)),J7,"")</f>
        <v>#REF!</v>
      </c>
      <c r="L7" s="4" t="e">
        <f>IF(K7="",0,IF(ISERROR(VLOOKUP(J7,#REF!,11,0)),L6,VLOOKUP(J7,#REF!,11,0)))</f>
        <v>#REF!</v>
      </c>
      <c r="N7" s="4" t="e">
        <f t="shared" si="3"/>
        <v>#REF!</v>
      </c>
      <c r="O7" s="4" t="e">
        <f>IF(OR(AND(N7&gt;=#REF!,N7&lt;=#REF!),AND(N7&gt;=#REF!,N7&lt;=#REF!),AND(N7&gt;=#REF!,N7&lt;=#REF!),AND(N7&gt;=#REF!,N7&lt;=#REF!),AND(N7&gt;=#REF!,N7&lt;=#REF!)),N7,"")</f>
        <v>#REF!</v>
      </c>
      <c r="P7" s="4" t="e">
        <f>IF(O7="",0,IF(ISERROR(VLOOKUP(N7,#REF!,11,0)),P6,VLOOKUP(N7,#REF!,11,0)))</f>
        <v>#REF!</v>
      </c>
    </row>
    <row r="8" spans="2:16">
      <c r="B8" s="4" t="e">
        <f t="shared" si="0"/>
        <v>#REF!</v>
      </c>
      <c r="C8" s="4" t="e">
        <f>IF(OR(AND(B8&gt;=#REF!,B8&lt;=#REF!),AND(B8&gt;=#REF!,B8&lt;=#REF!),AND(B8&gt;=#REF!,B8&lt;=#REF!),AND(B8&gt;=#REF!,B8&lt;=#REF!),AND(B8&gt;=#REF!,B8&lt;=#REF!)),B8,"")</f>
        <v>#REF!</v>
      </c>
      <c r="D8" s="4" t="e">
        <f>IF(C8="",0,IF(ISERROR(VLOOKUP(B8,#REF!,11,0)),D7,VLOOKUP(B8,#REF!,11,0)))</f>
        <v>#REF!</v>
      </c>
      <c r="F8" s="4" t="e">
        <f t="shared" si="1"/>
        <v>#REF!</v>
      </c>
      <c r="G8" s="4" t="e">
        <f>IF(OR(AND(F8&gt;=#REF!,F8&lt;=#REF!),AND(F8&gt;=#REF!,F8&lt;=#REF!),AND(F8&gt;=#REF!,F8&lt;=#REF!),AND(F8&gt;=#REF!,F8&lt;=#REF!),AND(F8&gt;=#REF!,F8&lt;=#REF!)),F8,"")</f>
        <v>#REF!</v>
      </c>
      <c r="H8" s="4" t="e">
        <f>IF(G8="",0,IF(ISERROR(VLOOKUP(F8,#REF!,11,0)),H7,VLOOKUP(F8,#REF!,11,0)))</f>
        <v>#REF!</v>
      </c>
      <c r="J8" s="4" t="e">
        <f t="shared" si="2"/>
        <v>#REF!</v>
      </c>
      <c r="K8" s="4" t="e">
        <f>IF(OR(AND(J8&gt;=#REF!,J8&lt;=#REF!),AND(J8&gt;=#REF!,J8&lt;=#REF!),AND(J8&gt;=#REF!,J8&lt;=#REF!),AND(J8&gt;=#REF!,J8&lt;=#REF!),AND(J8&gt;=#REF!,J8&lt;=#REF!)),J8,"")</f>
        <v>#REF!</v>
      </c>
      <c r="L8" s="4" t="e">
        <f>IF(K8="",0,IF(ISERROR(VLOOKUP(J8,#REF!,11,0)),L7,VLOOKUP(J8,#REF!,11,0)))</f>
        <v>#REF!</v>
      </c>
      <c r="N8" s="4" t="e">
        <f t="shared" si="3"/>
        <v>#REF!</v>
      </c>
      <c r="O8" s="4" t="e">
        <f>IF(OR(AND(N8&gt;=#REF!,N8&lt;=#REF!),AND(N8&gt;=#REF!,N8&lt;=#REF!),AND(N8&gt;=#REF!,N8&lt;=#REF!),AND(N8&gt;=#REF!,N8&lt;=#REF!),AND(N8&gt;=#REF!,N8&lt;=#REF!)),N8,"")</f>
        <v>#REF!</v>
      </c>
      <c r="P8" s="4" t="e">
        <f>IF(O8="",0,IF(ISERROR(VLOOKUP(N8,#REF!,11,0)),P7,VLOOKUP(N8,#REF!,11,0)))</f>
        <v>#REF!</v>
      </c>
    </row>
    <row r="9" spans="2:16">
      <c r="B9" s="4" t="e">
        <f t="shared" si="0"/>
        <v>#REF!</v>
      </c>
      <c r="C9" s="4" t="e">
        <f>IF(OR(AND(B9&gt;=#REF!,B9&lt;=#REF!),AND(B9&gt;=#REF!,B9&lt;=#REF!),AND(B9&gt;=#REF!,B9&lt;=#REF!),AND(B9&gt;=#REF!,B9&lt;=#REF!),AND(B9&gt;=#REF!,B9&lt;=#REF!)),B9,"")</f>
        <v>#REF!</v>
      </c>
      <c r="D9" s="4" t="e">
        <f>IF(C9="",0,IF(ISERROR(VLOOKUP(B9,#REF!,11,0)),D8,VLOOKUP(B9,#REF!,11,0)))</f>
        <v>#REF!</v>
      </c>
      <c r="F9" s="4" t="e">
        <f t="shared" si="1"/>
        <v>#REF!</v>
      </c>
      <c r="G9" s="4" t="e">
        <f>IF(OR(AND(F9&gt;=#REF!,F9&lt;=#REF!),AND(F9&gt;=#REF!,F9&lt;=#REF!),AND(F9&gt;=#REF!,F9&lt;=#REF!),AND(F9&gt;=#REF!,F9&lt;=#REF!),AND(F9&gt;=#REF!,F9&lt;=#REF!)),F9,"")</f>
        <v>#REF!</v>
      </c>
      <c r="H9" s="4" t="e">
        <f>IF(G9="",0,IF(ISERROR(VLOOKUP(F9,#REF!,11,0)),H8,VLOOKUP(F9,#REF!,11,0)))</f>
        <v>#REF!</v>
      </c>
      <c r="J9" s="4" t="e">
        <f t="shared" si="2"/>
        <v>#REF!</v>
      </c>
      <c r="K9" s="4" t="e">
        <f>IF(OR(AND(J9&gt;=#REF!,J9&lt;=#REF!),AND(J9&gt;=#REF!,J9&lt;=#REF!),AND(J9&gt;=#REF!,J9&lt;=#REF!),AND(J9&gt;=#REF!,J9&lt;=#REF!),AND(J9&gt;=#REF!,J9&lt;=#REF!)),J9,"")</f>
        <v>#REF!</v>
      </c>
      <c r="L9" s="4" t="e">
        <f>IF(K9="",0,IF(ISERROR(VLOOKUP(J9,#REF!,11,0)),L8,VLOOKUP(J9,#REF!,11,0)))</f>
        <v>#REF!</v>
      </c>
      <c r="N9" s="4" t="e">
        <f t="shared" si="3"/>
        <v>#REF!</v>
      </c>
      <c r="O9" s="4" t="e">
        <f>IF(OR(AND(N9&gt;=#REF!,N9&lt;=#REF!),AND(N9&gt;=#REF!,N9&lt;=#REF!),AND(N9&gt;=#REF!,N9&lt;=#REF!),AND(N9&gt;=#REF!,N9&lt;=#REF!),AND(N9&gt;=#REF!,N9&lt;=#REF!)),N9,"")</f>
        <v>#REF!</v>
      </c>
      <c r="P9" s="4" t="e">
        <f>IF(O9="",0,IF(ISERROR(VLOOKUP(N9,#REF!,11,0)),P8,VLOOKUP(N9,#REF!,11,0)))</f>
        <v>#REF!</v>
      </c>
    </row>
    <row r="10" spans="2:16">
      <c r="B10" s="4" t="e">
        <f t="shared" si="0"/>
        <v>#REF!</v>
      </c>
      <c r="C10" s="4" t="e">
        <f>IF(OR(AND(B10&gt;=#REF!,B10&lt;=#REF!),AND(B10&gt;=#REF!,B10&lt;=#REF!),AND(B10&gt;=#REF!,B10&lt;=#REF!),AND(B10&gt;=#REF!,B10&lt;=#REF!),AND(B10&gt;=#REF!,B10&lt;=#REF!)),B10,"")</f>
        <v>#REF!</v>
      </c>
      <c r="D10" s="4" t="e">
        <f>IF(C10="",0,IF(ISERROR(VLOOKUP(B10,#REF!,11,0)),D9,VLOOKUP(B10,#REF!,11,0)))</f>
        <v>#REF!</v>
      </c>
      <c r="F10" s="4" t="e">
        <f t="shared" si="1"/>
        <v>#REF!</v>
      </c>
      <c r="G10" s="4" t="e">
        <f>IF(OR(AND(F10&gt;=#REF!,F10&lt;=#REF!),AND(F10&gt;=#REF!,F10&lt;=#REF!),AND(F10&gt;=#REF!,F10&lt;=#REF!),AND(F10&gt;=#REF!,F10&lt;=#REF!),AND(F10&gt;=#REF!,F10&lt;=#REF!)),F10,"")</f>
        <v>#REF!</v>
      </c>
      <c r="H10" s="4" t="e">
        <f>IF(G10="",0,IF(ISERROR(VLOOKUP(F10,#REF!,11,0)),H9,VLOOKUP(F10,#REF!,11,0)))</f>
        <v>#REF!</v>
      </c>
      <c r="J10" s="4" t="e">
        <f t="shared" si="2"/>
        <v>#REF!</v>
      </c>
      <c r="K10" s="4" t="e">
        <f>IF(OR(AND(J10&gt;=#REF!,J10&lt;=#REF!),AND(J10&gt;=#REF!,J10&lt;=#REF!),AND(J10&gt;=#REF!,J10&lt;=#REF!),AND(J10&gt;=#REF!,J10&lt;=#REF!),AND(J10&gt;=#REF!,J10&lt;=#REF!)),J10,"")</f>
        <v>#REF!</v>
      </c>
      <c r="L10" s="4" t="e">
        <f>IF(K10="",0,IF(ISERROR(VLOOKUP(J10,#REF!,11,0)),L9,VLOOKUP(J10,#REF!,11,0)))</f>
        <v>#REF!</v>
      </c>
      <c r="N10" s="4" t="e">
        <f t="shared" si="3"/>
        <v>#REF!</v>
      </c>
      <c r="O10" s="4" t="e">
        <f>IF(OR(AND(N10&gt;=#REF!,N10&lt;=#REF!),AND(N10&gt;=#REF!,N10&lt;=#REF!),AND(N10&gt;=#REF!,N10&lt;=#REF!),AND(N10&gt;=#REF!,N10&lt;=#REF!),AND(N10&gt;=#REF!,N10&lt;=#REF!)),N10,"")</f>
        <v>#REF!</v>
      </c>
      <c r="P10" s="4" t="e">
        <f>IF(O10="",0,IF(ISERROR(VLOOKUP(N10,#REF!,11,0)),P9,VLOOKUP(N10,#REF!,11,0)))</f>
        <v>#REF!</v>
      </c>
    </row>
    <row r="11" spans="2:16">
      <c r="B11" s="4" t="e">
        <f t="shared" si="0"/>
        <v>#REF!</v>
      </c>
      <c r="C11" s="4" t="e">
        <f>IF(OR(AND(B11&gt;=#REF!,B11&lt;=#REF!),AND(B11&gt;=#REF!,B11&lt;=#REF!),AND(B11&gt;=#REF!,B11&lt;=#REF!),AND(B11&gt;=#REF!,B11&lt;=#REF!),AND(B11&gt;=#REF!,B11&lt;=#REF!)),B11,"")</f>
        <v>#REF!</v>
      </c>
      <c r="D11" s="4" t="e">
        <f>IF(C11="",0,IF(ISERROR(VLOOKUP(B11,#REF!,11,0)),D10,VLOOKUP(B11,#REF!,11,0)))</f>
        <v>#REF!</v>
      </c>
      <c r="F11" s="4" t="e">
        <f t="shared" si="1"/>
        <v>#REF!</v>
      </c>
      <c r="G11" s="4" t="e">
        <f>IF(OR(AND(F11&gt;=#REF!,F11&lt;=#REF!),AND(F11&gt;=#REF!,F11&lt;=#REF!),AND(F11&gt;=#REF!,F11&lt;=#REF!),AND(F11&gt;=#REF!,F11&lt;=#REF!),AND(F11&gt;=#REF!,F11&lt;=#REF!)),F11,"")</f>
        <v>#REF!</v>
      </c>
      <c r="H11" s="4" t="e">
        <f>IF(G11="",0,IF(ISERROR(VLOOKUP(F11,#REF!,11,0)),H10,VLOOKUP(F11,#REF!,11,0)))</f>
        <v>#REF!</v>
      </c>
      <c r="J11" s="4" t="e">
        <f t="shared" si="2"/>
        <v>#REF!</v>
      </c>
      <c r="K11" s="4" t="e">
        <f>IF(OR(AND(J11&gt;=#REF!,J11&lt;=#REF!),AND(J11&gt;=#REF!,J11&lt;=#REF!),AND(J11&gt;=#REF!,J11&lt;=#REF!),AND(J11&gt;=#REF!,J11&lt;=#REF!),AND(J11&gt;=#REF!,J11&lt;=#REF!)),J11,"")</f>
        <v>#REF!</v>
      </c>
      <c r="L11" s="4" t="e">
        <f>IF(K11="",0,IF(ISERROR(VLOOKUP(J11,#REF!,11,0)),L10,VLOOKUP(J11,#REF!,11,0)))</f>
        <v>#REF!</v>
      </c>
      <c r="N11" s="4" t="e">
        <f t="shared" si="3"/>
        <v>#REF!</v>
      </c>
      <c r="O11" s="4" t="e">
        <f>IF(OR(AND(N11&gt;=#REF!,N11&lt;=#REF!),AND(N11&gt;=#REF!,N11&lt;=#REF!),AND(N11&gt;=#REF!,N11&lt;=#REF!),AND(N11&gt;=#REF!,N11&lt;=#REF!),AND(N11&gt;=#REF!,N11&lt;=#REF!)),N11,"")</f>
        <v>#REF!</v>
      </c>
      <c r="P11" s="4" t="e">
        <f>IF(O11="",0,IF(ISERROR(VLOOKUP(N11,#REF!,11,0)),P10,VLOOKUP(N11,#REF!,11,0)))</f>
        <v>#REF!</v>
      </c>
    </row>
    <row r="12" spans="2:16">
      <c r="B12" s="4" t="e">
        <f t="shared" si="0"/>
        <v>#REF!</v>
      </c>
      <c r="C12" s="4" t="e">
        <f>IF(OR(AND(B12&gt;=#REF!,B12&lt;=#REF!),AND(B12&gt;=#REF!,B12&lt;=#REF!),AND(B12&gt;=#REF!,B12&lt;=#REF!),AND(B12&gt;=#REF!,B12&lt;=#REF!),AND(B12&gt;=#REF!,B12&lt;=#REF!)),B12,"")</f>
        <v>#REF!</v>
      </c>
      <c r="D12" s="4" t="e">
        <f>IF(C12="",0,IF(ISERROR(VLOOKUP(B12,#REF!,11,0)),D11,VLOOKUP(B12,#REF!,11,0)))</f>
        <v>#REF!</v>
      </c>
      <c r="F12" s="4" t="e">
        <f t="shared" si="1"/>
        <v>#REF!</v>
      </c>
      <c r="G12" s="4" t="e">
        <f>IF(OR(AND(F12&gt;=#REF!,F12&lt;=#REF!),AND(F12&gt;=#REF!,F12&lt;=#REF!),AND(F12&gt;=#REF!,F12&lt;=#REF!),AND(F12&gt;=#REF!,F12&lt;=#REF!),AND(F12&gt;=#REF!,F12&lt;=#REF!)),F12,"")</f>
        <v>#REF!</v>
      </c>
      <c r="H12" s="4" t="e">
        <f>IF(G12="",0,IF(ISERROR(VLOOKUP(F12,#REF!,11,0)),H11,VLOOKUP(F12,#REF!,11,0)))</f>
        <v>#REF!</v>
      </c>
      <c r="J12" s="4" t="e">
        <f t="shared" si="2"/>
        <v>#REF!</v>
      </c>
      <c r="K12" s="4" t="e">
        <f>IF(OR(AND(J12&gt;=#REF!,J12&lt;=#REF!),AND(J12&gt;=#REF!,J12&lt;=#REF!),AND(J12&gt;=#REF!,J12&lt;=#REF!),AND(J12&gt;=#REF!,J12&lt;=#REF!),AND(J12&gt;=#REF!,J12&lt;=#REF!)),J12,"")</f>
        <v>#REF!</v>
      </c>
      <c r="L12" s="4" t="e">
        <f>IF(K12="",0,IF(ISERROR(VLOOKUP(J12,#REF!,11,0)),L11,VLOOKUP(J12,#REF!,11,0)))</f>
        <v>#REF!</v>
      </c>
      <c r="N12" s="4" t="e">
        <f t="shared" si="3"/>
        <v>#REF!</v>
      </c>
      <c r="O12" s="4" t="e">
        <f>IF(OR(AND(N12&gt;=#REF!,N12&lt;=#REF!),AND(N12&gt;=#REF!,N12&lt;=#REF!),AND(N12&gt;=#REF!,N12&lt;=#REF!),AND(N12&gt;=#REF!,N12&lt;=#REF!),AND(N12&gt;=#REF!,N12&lt;=#REF!)),N12,"")</f>
        <v>#REF!</v>
      </c>
      <c r="P12" s="4" t="e">
        <f>IF(O12="",0,IF(ISERROR(VLOOKUP(N12,#REF!,11,0)),P11,VLOOKUP(N12,#REF!,11,0)))</f>
        <v>#REF!</v>
      </c>
    </row>
    <row r="13" spans="2:16">
      <c r="B13" s="4" t="e">
        <f t="shared" si="0"/>
        <v>#REF!</v>
      </c>
      <c r="C13" s="4" t="e">
        <f>IF(OR(AND(B13&gt;=#REF!,B13&lt;=#REF!),AND(B13&gt;=#REF!,B13&lt;=#REF!),AND(B13&gt;=#REF!,B13&lt;=#REF!),AND(B13&gt;=#REF!,B13&lt;=#REF!),AND(B13&gt;=#REF!,B13&lt;=#REF!)),B13,"")</f>
        <v>#REF!</v>
      </c>
      <c r="D13" s="4" t="e">
        <f>IF(C13="",0,IF(ISERROR(VLOOKUP(B13,#REF!,11,0)),D12,VLOOKUP(B13,#REF!,11,0)))</f>
        <v>#REF!</v>
      </c>
      <c r="F13" s="4" t="e">
        <f t="shared" si="1"/>
        <v>#REF!</v>
      </c>
      <c r="G13" s="4" t="e">
        <f>IF(OR(AND(F13&gt;=#REF!,F13&lt;=#REF!),AND(F13&gt;=#REF!,F13&lt;=#REF!),AND(F13&gt;=#REF!,F13&lt;=#REF!),AND(F13&gt;=#REF!,F13&lt;=#REF!),AND(F13&gt;=#REF!,F13&lt;=#REF!)),F13,"")</f>
        <v>#REF!</v>
      </c>
      <c r="H13" s="4" t="e">
        <f>IF(G13="",0,IF(ISERROR(VLOOKUP(F13,#REF!,11,0)),H12,VLOOKUP(F13,#REF!,11,0)))</f>
        <v>#REF!</v>
      </c>
      <c r="J13" s="4" t="e">
        <f t="shared" si="2"/>
        <v>#REF!</v>
      </c>
      <c r="K13" s="4" t="e">
        <f>IF(OR(AND(J13&gt;=#REF!,J13&lt;=#REF!),AND(J13&gt;=#REF!,J13&lt;=#REF!),AND(J13&gt;=#REF!,J13&lt;=#REF!),AND(J13&gt;=#REF!,J13&lt;=#REF!),AND(J13&gt;=#REF!,J13&lt;=#REF!)),J13,"")</f>
        <v>#REF!</v>
      </c>
      <c r="L13" s="4" t="e">
        <f>IF(K13="",0,IF(ISERROR(VLOOKUP(J13,#REF!,11,0)),L12,VLOOKUP(J13,#REF!,11,0)))</f>
        <v>#REF!</v>
      </c>
      <c r="N13" s="4" t="e">
        <f t="shared" si="3"/>
        <v>#REF!</v>
      </c>
      <c r="O13" s="4" t="e">
        <f>IF(OR(AND(N13&gt;=#REF!,N13&lt;=#REF!),AND(N13&gt;=#REF!,N13&lt;=#REF!),AND(N13&gt;=#REF!,N13&lt;=#REF!),AND(N13&gt;=#REF!,N13&lt;=#REF!),AND(N13&gt;=#REF!,N13&lt;=#REF!)),N13,"")</f>
        <v>#REF!</v>
      </c>
      <c r="P13" s="4" t="e">
        <f>IF(O13="",0,IF(ISERROR(VLOOKUP(N13,#REF!,11,0)),P12,VLOOKUP(N13,#REF!,11,0)))</f>
        <v>#REF!</v>
      </c>
    </row>
    <row r="14" spans="2:16">
      <c r="B14" s="4" t="e">
        <f t="shared" si="0"/>
        <v>#REF!</v>
      </c>
      <c r="C14" s="4" t="e">
        <f>IF(OR(AND(B14&gt;=#REF!,B14&lt;=#REF!),AND(B14&gt;=#REF!,B14&lt;=#REF!),AND(B14&gt;=#REF!,B14&lt;=#REF!),AND(B14&gt;=#REF!,B14&lt;=#REF!),AND(B14&gt;=#REF!,B14&lt;=#REF!)),B14,"")</f>
        <v>#REF!</v>
      </c>
      <c r="D14" s="4" t="e">
        <f>IF(C14="",0,IF(ISERROR(VLOOKUP(B14,#REF!,11,0)),D13,VLOOKUP(B14,#REF!,11,0)))</f>
        <v>#REF!</v>
      </c>
      <c r="F14" s="4" t="e">
        <f t="shared" si="1"/>
        <v>#REF!</v>
      </c>
      <c r="G14" s="4" t="e">
        <f>IF(OR(AND(F14&gt;=#REF!,F14&lt;=#REF!),AND(F14&gt;=#REF!,F14&lt;=#REF!),AND(F14&gt;=#REF!,F14&lt;=#REF!),AND(F14&gt;=#REF!,F14&lt;=#REF!),AND(F14&gt;=#REF!,F14&lt;=#REF!)),F14,"")</f>
        <v>#REF!</v>
      </c>
      <c r="H14" s="4" t="e">
        <f>IF(G14="",0,IF(ISERROR(VLOOKUP(F14,#REF!,11,0)),H13,VLOOKUP(F14,#REF!,11,0)))</f>
        <v>#REF!</v>
      </c>
      <c r="J14" s="4" t="e">
        <f t="shared" si="2"/>
        <v>#REF!</v>
      </c>
      <c r="K14" s="4" t="e">
        <f>IF(OR(AND(J14&gt;=#REF!,J14&lt;=#REF!),AND(J14&gt;=#REF!,J14&lt;=#REF!),AND(J14&gt;=#REF!,J14&lt;=#REF!),AND(J14&gt;=#REF!,J14&lt;=#REF!),AND(J14&gt;=#REF!,J14&lt;=#REF!)),J14,"")</f>
        <v>#REF!</v>
      </c>
      <c r="L14" s="4" t="e">
        <f>IF(K14="",0,IF(ISERROR(VLOOKUP(J14,#REF!,11,0)),L13,VLOOKUP(J14,#REF!,11,0)))</f>
        <v>#REF!</v>
      </c>
      <c r="N14" s="4" t="e">
        <f t="shared" si="3"/>
        <v>#REF!</v>
      </c>
      <c r="O14" s="4" t="e">
        <f>IF(OR(AND(N14&gt;=#REF!,N14&lt;=#REF!),AND(N14&gt;=#REF!,N14&lt;=#REF!),AND(N14&gt;=#REF!,N14&lt;=#REF!),AND(N14&gt;=#REF!,N14&lt;=#REF!),AND(N14&gt;=#REF!,N14&lt;=#REF!)),N14,"")</f>
        <v>#REF!</v>
      </c>
      <c r="P14" s="4" t="e">
        <f>IF(O14="",0,IF(ISERROR(VLOOKUP(N14,#REF!,11,0)),P13,VLOOKUP(N14,#REF!,11,0)))</f>
        <v>#REF!</v>
      </c>
    </row>
    <row r="15" spans="2:16">
      <c r="B15" s="4" t="e">
        <f t="shared" si="0"/>
        <v>#REF!</v>
      </c>
      <c r="C15" s="4" t="e">
        <f>IF(OR(AND(B15&gt;=#REF!,B15&lt;=#REF!),AND(B15&gt;=#REF!,B15&lt;=#REF!),AND(B15&gt;=#REF!,B15&lt;=#REF!),AND(B15&gt;=#REF!,B15&lt;=#REF!),AND(B15&gt;=#REF!,B15&lt;=#REF!)),B15,"")</f>
        <v>#REF!</v>
      </c>
      <c r="D15" s="4" t="e">
        <f>IF(C15="",0,IF(ISERROR(VLOOKUP(B15,#REF!,11,0)),D14,VLOOKUP(B15,#REF!,11,0)))</f>
        <v>#REF!</v>
      </c>
      <c r="F15" s="4" t="e">
        <f t="shared" si="1"/>
        <v>#REF!</v>
      </c>
      <c r="G15" s="4" t="e">
        <f>IF(OR(AND(F15&gt;=#REF!,F15&lt;=#REF!),AND(F15&gt;=#REF!,F15&lt;=#REF!),AND(F15&gt;=#REF!,F15&lt;=#REF!),AND(F15&gt;=#REF!,F15&lt;=#REF!),AND(F15&gt;=#REF!,F15&lt;=#REF!)),F15,"")</f>
        <v>#REF!</v>
      </c>
      <c r="H15" s="4" t="e">
        <f>IF(G15="",0,IF(ISERROR(VLOOKUP(F15,#REF!,11,0)),H14,VLOOKUP(F15,#REF!,11,0)))</f>
        <v>#REF!</v>
      </c>
      <c r="J15" s="4" t="e">
        <f t="shared" si="2"/>
        <v>#REF!</v>
      </c>
      <c r="K15" s="4" t="e">
        <f>IF(OR(AND(J15&gt;=#REF!,J15&lt;=#REF!),AND(J15&gt;=#REF!,J15&lt;=#REF!),AND(J15&gt;=#REF!,J15&lt;=#REF!),AND(J15&gt;=#REF!,J15&lt;=#REF!),AND(J15&gt;=#REF!,J15&lt;=#REF!)),J15,"")</f>
        <v>#REF!</v>
      </c>
      <c r="L15" s="4" t="e">
        <f>IF(K15="",0,IF(ISERROR(VLOOKUP(J15,#REF!,11,0)),L14,VLOOKUP(J15,#REF!,11,0)))</f>
        <v>#REF!</v>
      </c>
      <c r="N15" s="4" t="e">
        <f t="shared" si="3"/>
        <v>#REF!</v>
      </c>
      <c r="O15" s="4" t="e">
        <f>IF(OR(AND(N15&gt;=#REF!,N15&lt;=#REF!),AND(N15&gt;=#REF!,N15&lt;=#REF!),AND(N15&gt;=#REF!,N15&lt;=#REF!),AND(N15&gt;=#REF!,N15&lt;=#REF!),AND(N15&gt;=#REF!,N15&lt;=#REF!)),N15,"")</f>
        <v>#REF!</v>
      </c>
      <c r="P15" s="4" t="e">
        <f>IF(O15="",0,IF(ISERROR(VLOOKUP(N15,#REF!,11,0)),P14,VLOOKUP(N15,#REF!,11,0)))</f>
        <v>#REF!</v>
      </c>
    </row>
    <row r="16" spans="2:16">
      <c r="B16" s="4" t="e">
        <f t="shared" si="0"/>
        <v>#REF!</v>
      </c>
      <c r="C16" s="4" t="e">
        <f>IF(OR(AND(B16&gt;=#REF!,B16&lt;=#REF!),AND(B16&gt;=#REF!,B16&lt;=#REF!),AND(B16&gt;=#REF!,B16&lt;=#REF!),AND(B16&gt;=#REF!,B16&lt;=#REF!),AND(B16&gt;=#REF!,B16&lt;=#REF!)),B16,"")</f>
        <v>#REF!</v>
      </c>
      <c r="D16" s="4" t="e">
        <f>IF(C16="",0,IF(ISERROR(VLOOKUP(B16,#REF!,11,0)),D15,VLOOKUP(B16,#REF!,11,0)))</f>
        <v>#REF!</v>
      </c>
      <c r="F16" s="4" t="e">
        <f t="shared" si="1"/>
        <v>#REF!</v>
      </c>
      <c r="G16" s="4" t="e">
        <f>IF(OR(AND(F16&gt;=#REF!,F16&lt;=#REF!),AND(F16&gt;=#REF!,F16&lt;=#REF!),AND(F16&gt;=#REF!,F16&lt;=#REF!),AND(F16&gt;=#REF!,F16&lt;=#REF!),AND(F16&gt;=#REF!,F16&lt;=#REF!)),F16,"")</f>
        <v>#REF!</v>
      </c>
      <c r="H16" s="4" t="e">
        <f>IF(G16="",0,IF(ISERROR(VLOOKUP(F16,#REF!,11,0)),H15,VLOOKUP(F16,#REF!,11,0)))</f>
        <v>#REF!</v>
      </c>
      <c r="J16" s="4" t="e">
        <f t="shared" si="2"/>
        <v>#REF!</v>
      </c>
      <c r="K16" s="4" t="e">
        <f>IF(OR(AND(J16&gt;=#REF!,J16&lt;=#REF!),AND(J16&gt;=#REF!,J16&lt;=#REF!),AND(J16&gt;=#REF!,J16&lt;=#REF!),AND(J16&gt;=#REF!,J16&lt;=#REF!),AND(J16&gt;=#REF!,J16&lt;=#REF!)),J16,"")</f>
        <v>#REF!</v>
      </c>
      <c r="L16" s="4" t="e">
        <f>IF(K16="",0,IF(ISERROR(VLOOKUP(J16,#REF!,11,0)),L15,VLOOKUP(J16,#REF!,11,0)))</f>
        <v>#REF!</v>
      </c>
      <c r="N16" s="4" t="e">
        <f t="shared" si="3"/>
        <v>#REF!</v>
      </c>
      <c r="O16" s="4" t="e">
        <f>IF(OR(AND(N16&gt;=#REF!,N16&lt;=#REF!),AND(N16&gt;=#REF!,N16&lt;=#REF!),AND(N16&gt;=#REF!,N16&lt;=#REF!),AND(N16&gt;=#REF!,N16&lt;=#REF!),AND(N16&gt;=#REF!,N16&lt;=#REF!)),N16,"")</f>
        <v>#REF!</v>
      </c>
      <c r="P16" s="4" t="e">
        <f>IF(O16="",0,IF(ISERROR(VLOOKUP(N16,#REF!,11,0)),P15,VLOOKUP(N16,#REF!,11,0)))</f>
        <v>#REF!</v>
      </c>
    </row>
    <row r="17" spans="2:16">
      <c r="B17" s="4" t="e">
        <f t="shared" si="0"/>
        <v>#REF!</v>
      </c>
      <c r="C17" s="4" t="e">
        <f>IF(OR(AND(B17&gt;=#REF!,B17&lt;=#REF!),AND(B17&gt;=#REF!,B17&lt;=#REF!),AND(B17&gt;=#REF!,B17&lt;=#REF!),AND(B17&gt;=#REF!,B17&lt;=#REF!),AND(B17&gt;=#REF!,B17&lt;=#REF!)),B17,"")</f>
        <v>#REF!</v>
      </c>
      <c r="D17" s="4" t="e">
        <f>IF(C17="",0,IF(ISERROR(VLOOKUP(B17,#REF!,11,0)),D16,VLOOKUP(B17,#REF!,11,0)))</f>
        <v>#REF!</v>
      </c>
      <c r="F17" s="4" t="e">
        <f t="shared" si="1"/>
        <v>#REF!</v>
      </c>
      <c r="G17" s="4" t="e">
        <f>IF(OR(AND(F17&gt;=#REF!,F17&lt;=#REF!),AND(F17&gt;=#REF!,F17&lt;=#REF!),AND(F17&gt;=#REF!,F17&lt;=#REF!),AND(F17&gt;=#REF!,F17&lt;=#REF!),AND(F17&gt;=#REF!,F17&lt;=#REF!)),F17,"")</f>
        <v>#REF!</v>
      </c>
      <c r="H17" s="4" t="e">
        <f>IF(G17="",0,IF(ISERROR(VLOOKUP(F17,#REF!,11,0)),H16,VLOOKUP(F17,#REF!,11,0)))</f>
        <v>#REF!</v>
      </c>
      <c r="J17" s="4" t="e">
        <f t="shared" si="2"/>
        <v>#REF!</v>
      </c>
      <c r="K17" s="4" t="e">
        <f>IF(OR(AND(J17&gt;=#REF!,J17&lt;=#REF!),AND(J17&gt;=#REF!,J17&lt;=#REF!),AND(J17&gt;=#REF!,J17&lt;=#REF!),AND(J17&gt;=#REF!,J17&lt;=#REF!),AND(J17&gt;=#REF!,J17&lt;=#REF!)),J17,"")</f>
        <v>#REF!</v>
      </c>
      <c r="L17" s="4" t="e">
        <f>IF(K17="",0,IF(ISERROR(VLOOKUP(J17,#REF!,11,0)),L16,VLOOKUP(J17,#REF!,11,0)))</f>
        <v>#REF!</v>
      </c>
      <c r="N17" s="4" t="e">
        <f t="shared" si="3"/>
        <v>#REF!</v>
      </c>
      <c r="O17" s="4" t="e">
        <f>IF(OR(AND(N17&gt;=#REF!,N17&lt;=#REF!),AND(N17&gt;=#REF!,N17&lt;=#REF!),AND(N17&gt;=#REF!,N17&lt;=#REF!),AND(N17&gt;=#REF!,N17&lt;=#REF!),AND(N17&gt;=#REF!,N17&lt;=#REF!)),N17,"")</f>
        <v>#REF!</v>
      </c>
      <c r="P17" s="4" t="e">
        <f>IF(O17="",0,IF(ISERROR(VLOOKUP(N17,#REF!,11,0)),P16,VLOOKUP(N17,#REF!,11,0)))</f>
        <v>#REF!</v>
      </c>
    </row>
    <row r="18" spans="2:16">
      <c r="B18" s="4" t="e">
        <f t="shared" si="0"/>
        <v>#REF!</v>
      </c>
      <c r="C18" s="4" t="e">
        <f>IF(OR(AND(B18&gt;=#REF!,B18&lt;=#REF!),AND(B18&gt;=#REF!,B18&lt;=#REF!),AND(B18&gt;=#REF!,B18&lt;=#REF!),AND(B18&gt;=#REF!,B18&lt;=#REF!),AND(B18&gt;=#REF!,B18&lt;=#REF!)),B18,"")</f>
        <v>#REF!</v>
      </c>
      <c r="D18" s="4" t="e">
        <f>IF(C18="",0,IF(ISERROR(VLOOKUP(B18,#REF!,11,0)),D17,VLOOKUP(B18,#REF!,11,0)))</f>
        <v>#REF!</v>
      </c>
      <c r="F18" s="4" t="e">
        <f t="shared" si="1"/>
        <v>#REF!</v>
      </c>
      <c r="G18" s="4" t="e">
        <f>IF(OR(AND(F18&gt;=#REF!,F18&lt;=#REF!),AND(F18&gt;=#REF!,F18&lt;=#REF!),AND(F18&gt;=#REF!,F18&lt;=#REF!),AND(F18&gt;=#REF!,F18&lt;=#REF!),AND(F18&gt;=#REF!,F18&lt;=#REF!)),F18,"")</f>
        <v>#REF!</v>
      </c>
      <c r="H18" s="4" t="e">
        <f>IF(G18="",0,IF(ISERROR(VLOOKUP(F18,#REF!,11,0)),H17,VLOOKUP(F18,#REF!,11,0)))</f>
        <v>#REF!</v>
      </c>
      <c r="J18" s="4" t="e">
        <f t="shared" si="2"/>
        <v>#REF!</v>
      </c>
      <c r="K18" s="4" t="e">
        <f>IF(OR(AND(J18&gt;=#REF!,J18&lt;=#REF!),AND(J18&gt;=#REF!,J18&lt;=#REF!),AND(J18&gt;=#REF!,J18&lt;=#REF!),AND(J18&gt;=#REF!,J18&lt;=#REF!),AND(J18&gt;=#REF!,J18&lt;=#REF!)),J18,"")</f>
        <v>#REF!</v>
      </c>
      <c r="L18" s="4" t="e">
        <f>IF(K18="",0,IF(ISERROR(VLOOKUP(J18,#REF!,11,0)),L17,VLOOKUP(J18,#REF!,11,0)))</f>
        <v>#REF!</v>
      </c>
      <c r="N18" s="4" t="e">
        <f t="shared" si="3"/>
        <v>#REF!</v>
      </c>
      <c r="O18" s="4" t="e">
        <f>IF(OR(AND(N18&gt;=#REF!,N18&lt;=#REF!),AND(N18&gt;=#REF!,N18&lt;=#REF!),AND(N18&gt;=#REF!,N18&lt;=#REF!),AND(N18&gt;=#REF!,N18&lt;=#REF!),AND(N18&gt;=#REF!,N18&lt;=#REF!)),N18,"")</f>
        <v>#REF!</v>
      </c>
      <c r="P18" s="4" t="e">
        <f>IF(O18="",0,IF(ISERROR(VLOOKUP(N18,#REF!,11,0)),P17,VLOOKUP(N18,#REF!,11,0)))</f>
        <v>#REF!</v>
      </c>
    </row>
    <row r="19" spans="2:16">
      <c r="B19" s="4" t="e">
        <f t="shared" si="0"/>
        <v>#REF!</v>
      </c>
      <c r="C19" s="4" t="e">
        <f>IF(OR(AND(B19&gt;=#REF!,B19&lt;=#REF!),AND(B19&gt;=#REF!,B19&lt;=#REF!),AND(B19&gt;=#REF!,B19&lt;=#REF!),AND(B19&gt;=#REF!,B19&lt;=#REF!),AND(B19&gt;=#REF!,B19&lt;=#REF!)),B19,"")</f>
        <v>#REF!</v>
      </c>
      <c r="D19" s="4" t="e">
        <f>IF(C19="",0,IF(ISERROR(VLOOKUP(B19,#REF!,11,0)),D18,VLOOKUP(B19,#REF!,11,0)))</f>
        <v>#REF!</v>
      </c>
      <c r="F19" s="4" t="e">
        <f t="shared" si="1"/>
        <v>#REF!</v>
      </c>
      <c r="G19" s="4" t="e">
        <f>IF(OR(AND(F19&gt;=#REF!,F19&lt;=#REF!),AND(F19&gt;=#REF!,F19&lt;=#REF!),AND(F19&gt;=#REF!,F19&lt;=#REF!),AND(F19&gt;=#REF!,F19&lt;=#REF!),AND(F19&gt;=#REF!,F19&lt;=#REF!)),F19,"")</f>
        <v>#REF!</v>
      </c>
      <c r="H19" s="4" t="e">
        <f>IF(G19="",0,IF(ISERROR(VLOOKUP(F19,#REF!,11,0)),H18,VLOOKUP(F19,#REF!,11,0)))</f>
        <v>#REF!</v>
      </c>
      <c r="J19" s="4" t="e">
        <f t="shared" si="2"/>
        <v>#REF!</v>
      </c>
      <c r="K19" s="4" t="e">
        <f>IF(OR(AND(J19&gt;=#REF!,J19&lt;=#REF!),AND(J19&gt;=#REF!,J19&lt;=#REF!),AND(J19&gt;=#REF!,J19&lt;=#REF!),AND(J19&gt;=#REF!,J19&lt;=#REF!),AND(J19&gt;=#REF!,J19&lt;=#REF!)),J19,"")</f>
        <v>#REF!</v>
      </c>
      <c r="L19" s="4" t="e">
        <f>IF(K19="",0,IF(ISERROR(VLOOKUP(J19,#REF!,11,0)),L18,VLOOKUP(J19,#REF!,11,0)))</f>
        <v>#REF!</v>
      </c>
      <c r="N19" s="4" t="e">
        <f t="shared" si="3"/>
        <v>#REF!</v>
      </c>
      <c r="O19" s="4" t="e">
        <f>IF(OR(AND(N19&gt;=#REF!,N19&lt;=#REF!),AND(N19&gt;=#REF!,N19&lt;=#REF!),AND(N19&gt;=#REF!,N19&lt;=#REF!),AND(N19&gt;=#REF!,N19&lt;=#REF!),AND(N19&gt;=#REF!,N19&lt;=#REF!)),N19,"")</f>
        <v>#REF!</v>
      </c>
      <c r="P19" s="4" t="e">
        <f>IF(O19="",0,IF(ISERROR(VLOOKUP(N19,#REF!,11,0)),P18,VLOOKUP(N19,#REF!,11,0)))</f>
        <v>#REF!</v>
      </c>
    </row>
    <row r="20" spans="2:16">
      <c r="B20" s="4" t="e">
        <f t="shared" si="0"/>
        <v>#REF!</v>
      </c>
      <c r="C20" s="4" t="e">
        <f>IF(OR(AND(B20&gt;=#REF!,B20&lt;=#REF!),AND(B20&gt;=#REF!,B20&lt;=#REF!),AND(B20&gt;=#REF!,B20&lt;=#REF!),AND(B20&gt;=#REF!,B20&lt;=#REF!),AND(B20&gt;=#REF!,B20&lt;=#REF!)),B20,"")</f>
        <v>#REF!</v>
      </c>
      <c r="D20" s="4" t="e">
        <f>IF(C20="",0,IF(ISERROR(VLOOKUP(B20,#REF!,11,0)),D19,VLOOKUP(B20,#REF!,11,0)))</f>
        <v>#REF!</v>
      </c>
      <c r="F20" s="4" t="e">
        <f t="shared" si="1"/>
        <v>#REF!</v>
      </c>
      <c r="G20" s="4" t="e">
        <f>IF(OR(AND(F20&gt;=#REF!,F20&lt;=#REF!),AND(F20&gt;=#REF!,F20&lt;=#REF!),AND(F20&gt;=#REF!,F20&lt;=#REF!),AND(F20&gt;=#REF!,F20&lt;=#REF!),AND(F20&gt;=#REF!,F20&lt;=#REF!)),F20,"")</f>
        <v>#REF!</v>
      </c>
      <c r="H20" s="4" t="e">
        <f>IF(G20="",0,IF(ISERROR(VLOOKUP(F20,#REF!,11,0)),H19,VLOOKUP(F20,#REF!,11,0)))</f>
        <v>#REF!</v>
      </c>
      <c r="J20" s="4" t="e">
        <f t="shared" si="2"/>
        <v>#REF!</v>
      </c>
      <c r="K20" s="4" t="e">
        <f>IF(OR(AND(J20&gt;=#REF!,J20&lt;=#REF!),AND(J20&gt;=#REF!,J20&lt;=#REF!),AND(J20&gt;=#REF!,J20&lt;=#REF!),AND(J20&gt;=#REF!,J20&lt;=#REF!),AND(J20&gt;=#REF!,J20&lt;=#REF!)),J20,"")</f>
        <v>#REF!</v>
      </c>
      <c r="L20" s="4" t="e">
        <f>IF(K20="",0,IF(ISERROR(VLOOKUP(J20,#REF!,11,0)),L19,VLOOKUP(J20,#REF!,11,0)))</f>
        <v>#REF!</v>
      </c>
      <c r="N20" s="4" t="e">
        <f t="shared" si="3"/>
        <v>#REF!</v>
      </c>
      <c r="O20" s="4" t="e">
        <f>IF(OR(AND(N20&gt;=#REF!,N20&lt;=#REF!),AND(N20&gt;=#REF!,N20&lt;=#REF!),AND(N20&gt;=#REF!,N20&lt;=#REF!),AND(N20&gt;=#REF!,N20&lt;=#REF!),AND(N20&gt;=#REF!,N20&lt;=#REF!)),N20,"")</f>
        <v>#REF!</v>
      </c>
      <c r="P20" s="4" t="e">
        <f>IF(O20="",0,IF(ISERROR(VLOOKUP(N20,#REF!,11,0)),P19,VLOOKUP(N20,#REF!,11,0)))</f>
        <v>#REF!</v>
      </c>
    </row>
    <row r="21" spans="2:16">
      <c r="B21" s="4" t="e">
        <f t="shared" si="0"/>
        <v>#REF!</v>
      </c>
      <c r="C21" s="4" t="e">
        <f>IF(OR(AND(B21&gt;=#REF!,B21&lt;=#REF!),AND(B21&gt;=#REF!,B21&lt;=#REF!),AND(B21&gt;=#REF!,B21&lt;=#REF!),AND(B21&gt;=#REF!,B21&lt;=#REF!),AND(B21&gt;=#REF!,B21&lt;=#REF!)),B21,"")</f>
        <v>#REF!</v>
      </c>
      <c r="D21" s="4" t="e">
        <f>IF(C21="",0,IF(ISERROR(VLOOKUP(B21,#REF!,11,0)),D20,VLOOKUP(B21,#REF!,11,0)))</f>
        <v>#REF!</v>
      </c>
      <c r="F21" s="4" t="e">
        <f t="shared" si="1"/>
        <v>#REF!</v>
      </c>
      <c r="G21" s="4" t="e">
        <f>IF(OR(AND(F21&gt;=#REF!,F21&lt;=#REF!),AND(F21&gt;=#REF!,F21&lt;=#REF!),AND(F21&gt;=#REF!,F21&lt;=#REF!),AND(F21&gt;=#REF!,F21&lt;=#REF!),AND(F21&gt;=#REF!,F21&lt;=#REF!)),F21,"")</f>
        <v>#REF!</v>
      </c>
      <c r="H21" s="4" t="e">
        <f>IF(G21="",0,IF(ISERROR(VLOOKUP(F21,#REF!,11,0)),H20,VLOOKUP(F21,#REF!,11,0)))</f>
        <v>#REF!</v>
      </c>
      <c r="J21" s="4" t="e">
        <f t="shared" si="2"/>
        <v>#REF!</v>
      </c>
      <c r="K21" s="4" t="e">
        <f>IF(OR(AND(J21&gt;=#REF!,J21&lt;=#REF!),AND(J21&gt;=#REF!,J21&lt;=#REF!),AND(J21&gt;=#REF!,J21&lt;=#REF!),AND(J21&gt;=#REF!,J21&lt;=#REF!),AND(J21&gt;=#REF!,J21&lt;=#REF!)),J21,"")</f>
        <v>#REF!</v>
      </c>
      <c r="L21" s="4" t="e">
        <f>IF(K21="",0,IF(ISERROR(VLOOKUP(J21,#REF!,11,0)),L20,VLOOKUP(J21,#REF!,11,0)))</f>
        <v>#REF!</v>
      </c>
      <c r="N21" s="4" t="e">
        <f t="shared" si="3"/>
        <v>#REF!</v>
      </c>
      <c r="O21" s="4" t="e">
        <f>IF(OR(AND(N21&gt;=#REF!,N21&lt;=#REF!),AND(N21&gt;=#REF!,N21&lt;=#REF!),AND(N21&gt;=#REF!,N21&lt;=#REF!),AND(N21&gt;=#REF!,N21&lt;=#REF!),AND(N21&gt;=#REF!,N21&lt;=#REF!)),N21,"")</f>
        <v>#REF!</v>
      </c>
      <c r="P21" s="4" t="e">
        <f>IF(O21="",0,IF(ISERROR(VLOOKUP(N21,#REF!,11,0)),P20,VLOOKUP(N21,#REF!,11,0)))</f>
        <v>#REF!</v>
      </c>
    </row>
    <row r="22" spans="2:16">
      <c r="B22" s="4" t="e">
        <f t="shared" si="0"/>
        <v>#REF!</v>
      </c>
      <c r="C22" s="4" t="e">
        <f>IF(OR(AND(B22&gt;=#REF!,B22&lt;=#REF!),AND(B22&gt;=#REF!,B22&lt;=#REF!),AND(B22&gt;=#REF!,B22&lt;=#REF!),AND(B22&gt;=#REF!,B22&lt;=#REF!),AND(B22&gt;=#REF!,B22&lt;=#REF!)),B22,"")</f>
        <v>#REF!</v>
      </c>
      <c r="D22" s="4" t="e">
        <f>IF(C22="",0,IF(ISERROR(VLOOKUP(B22,#REF!,11,0)),D21,VLOOKUP(B22,#REF!,11,0)))</f>
        <v>#REF!</v>
      </c>
      <c r="F22" s="4" t="e">
        <f t="shared" si="1"/>
        <v>#REF!</v>
      </c>
      <c r="G22" s="4" t="e">
        <f>IF(OR(AND(F22&gt;=#REF!,F22&lt;=#REF!),AND(F22&gt;=#REF!,F22&lt;=#REF!),AND(F22&gt;=#REF!,F22&lt;=#REF!),AND(F22&gt;=#REF!,F22&lt;=#REF!),AND(F22&gt;=#REF!,F22&lt;=#REF!)),F22,"")</f>
        <v>#REF!</v>
      </c>
      <c r="H22" s="4" t="e">
        <f>IF(G22="",0,IF(ISERROR(VLOOKUP(F22,#REF!,11,0)),H21,VLOOKUP(F22,#REF!,11,0)))</f>
        <v>#REF!</v>
      </c>
      <c r="J22" s="4" t="e">
        <f t="shared" si="2"/>
        <v>#REF!</v>
      </c>
      <c r="K22" s="4" t="e">
        <f>IF(OR(AND(J22&gt;=#REF!,J22&lt;=#REF!),AND(J22&gt;=#REF!,J22&lt;=#REF!),AND(J22&gt;=#REF!,J22&lt;=#REF!),AND(J22&gt;=#REF!,J22&lt;=#REF!),AND(J22&gt;=#REF!,J22&lt;=#REF!)),J22,"")</f>
        <v>#REF!</v>
      </c>
      <c r="L22" s="4" t="e">
        <f>IF(K22="",0,IF(ISERROR(VLOOKUP(J22,#REF!,11,0)),L21,VLOOKUP(J22,#REF!,11,0)))</f>
        <v>#REF!</v>
      </c>
      <c r="N22" s="4" t="e">
        <f t="shared" si="3"/>
        <v>#REF!</v>
      </c>
      <c r="O22" s="4" t="e">
        <f>IF(OR(AND(N22&gt;=#REF!,N22&lt;=#REF!),AND(N22&gt;=#REF!,N22&lt;=#REF!),AND(N22&gt;=#REF!,N22&lt;=#REF!),AND(N22&gt;=#REF!,N22&lt;=#REF!),AND(N22&gt;=#REF!,N22&lt;=#REF!)),N22,"")</f>
        <v>#REF!</v>
      </c>
      <c r="P22" s="4" t="e">
        <f>IF(O22="",0,IF(ISERROR(VLOOKUP(N22,#REF!,11,0)),P21,VLOOKUP(N22,#REF!,11,0)))</f>
        <v>#REF!</v>
      </c>
    </row>
    <row r="23" spans="2:16">
      <c r="B23" s="4" t="e">
        <f t="shared" si="0"/>
        <v>#REF!</v>
      </c>
      <c r="C23" s="4" t="e">
        <f>IF(OR(AND(B23&gt;=#REF!,B23&lt;=#REF!),AND(B23&gt;=#REF!,B23&lt;=#REF!),AND(B23&gt;=#REF!,B23&lt;=#REF!),AND(B23&gt;=#REF!,B23&lt;=#REF!),AND(B23&gt;=#REF!,B23&lt;=#REF!)),B23,"")</f>
        <v>#REF!</v>
      </c>
      <c r="D23" s="4" t="e">
        <f>IF(C23="",0,IF(ISERROR(VLOOKUP(B23,#REF!,11,0)),D22,VLOOKUP(B23,#REF!,11,0)))</f>
        <v>#REF!</v>
      </c>
      <c r="F23" s="4" t="e">
        <f t="shared" si="1"/>
        <v>#REF!</v>
      </c>
      <c r="G23" s="4" t="e">
        <f>IF(OR(AND(F23&gt;=#REF!,F23&lt;=#REF!),AND(F23&gt;=#REF!,F23&lt;=#REF!),AND(F23&gt;=#REF!,F23&lt;=#REF!),AND(F23&gt;=#REF!,F23&lt;=#REF!),AND(F23&gt;=#REF!,F23&lt;=#REF!)),F23,"")</f>
        <v>#REF!</v>
      </c>
      <c r="H23" s="4" t="e">
        <f>IF(G23="",0,IF(ISERROR(VLOOKUP(F23,#REF!,11,0)),H22,VLOOKUP(F23,#REF!,11,0)))</f>
        <v>#REF!</v>
      </c>
      <c r="J23" s="4" t="e">
        <f t="shared" si="2"/>
        <v>#REF!</v>
      </c>
      <c r="K23" s="4" t="e">
        <f>IF(OR(AND(J23&gt;=#REF!,J23&lt;=#REF!),AND(J23&gt;=#REF!,J23&lt;=#REF!),AND(J23&gt;=#REF!,J23&lt;=#REF!),AND(J23&gt;=#REF!,J23&lt;=#REF!),AND(J23&gt;=#REF!,J23&lt;=#REF!)),J23,"")</f>
        <v>#REF!</v>
      </c>
      <c r="L23" s="4" t="e">
        <f>IF(K23="",0,IF(ISERROR(VLOOKUP(J23,#REF!,11,0)),L22,VLOOKUP(J23,#REF!,11,0)))</f>
        <v>#REF!</v>
      </c>
      <c r="N23" s="4" t="e">
        <f t="shared" si="3"/>
        <v>#REF!</v>
      </c>
      <c r="O23" s="4" t="e">
        <f>IF(OR(AND(N23&gt;=#REF!,N23&lt;=#REF!),AND(N23&gt;=#REF!,N23&lt;=#REF!),AND(N23&gt;=#REF!,N23&lt;=#REF!),AND(N23&gt;=#REF!,N23&lt;=#REF!),AND(N23&gt;=#REF!,N23&lt;=#REF!)),N23,"")</f>
        <v>#REF!</v>
      </c>
      <c r="P23" s="4" t="e">
        <f>IF(O23="",0,IF(ISERROR(VLOOKUP(N23,#REF!,11,0)),P22,VLOOKUP(N23,#REF!,11,0)))</f>
        <v>#REF!</v>
      </c>
    </row>
    <row r="24" spans="2:16">
      <c r="B24" s="4" t="e">
        <f t="shared" si="0"/>
        <v>#REF!</v>
      </c>
      <c r="C24" s="4" t="e">
        <f>IF(OR(AND(B24&gt;=#REF!,B24&lt;=#REF!),AND(B24&gt;=#REF!,B24&lt;=#REF!),AND(B24&gt;=#REF!,B24&lt;=#REF!),AND(B24&gt;=#REF!,B24&lt;=#REF!),AND(B24&gt;=#REF!,B24&lt;=#REF!)),B24,"")</f>
        <v>#REF!</v>
      </c>
      <c r="D24" s="4" t="e">
        <f>IF(C24="",0,IF(ISERROR(VLOOKUP(B24,#REF!,11,0)),D23,VLOOKUP(B24,#REF!,11,0)))</f>
        <v>#REF!</v>
      </c>
      <c r="F24" s="4" t="e">
        <f t="shared" si="1"/>
        <v>#REF!</v>
      </c>
      <c r="G24" s="4" t="e">
        <f>IF(OR(AND(F24&gt;=#REF!,F24&lt;=#REF!),AND(F24&gt;=#REF!,F24&lt;=#REF!),AND(F24&gt;=#REF!,F24&lt;=#REF!),AND(F24&gt;=#REF!,F24&lt;=#REF!),AND(F24&gt;=#REF!,F24&lt;=#REF!)),F24,"")</f>
        <v>#REF!</v>
      </c>
      <c r="H24" s="4" t="e">
        <f>IF(G24="",0,IF(ISERROR(VLOOKUP(F24,#REF!,11,0)),H23,VLOOKUP(F24,#REF!,11,0)))</f>
        <v>#REF!</v>
      </c>
      <c r="J24" s="4" t="e">
        <f t="shared" si="2"/>
        <v>#REF!</v>
      </c>
      <c r="K24" s="4" t="e">
        <f>IF(OR(AND(J24&gt;=#REF!,J24&lt;=#REF!),AND(J24&gt;=#REF!,J24&lt;=#REF!),AND(J24&gt;=#REF!,J24&lt;=#REF!),AND(J24&gt;=#REF!,J24&lt;=#REF!),AND(J24&gt;=#REF!,J24&lt;=#REF!)),J24,"")</f>
        <v>#REF!</v>
      </c>
      <c r="L24" s="4" t="e">
        <f>IF(K24="",0,IF(ISERROR(VLOOKUP(J24,#REF!,11,0)),L23,VLOOKUP(J24,#REF!,11,0)))</f>
        <v>#REF!</v>
      </c>
      <c r="N24" s="4" t="e">
        <f t="shared" si="3"/>
        <v>#REF!</v>
      </c>
      <c r="O24" s="4" t="e">
        <f>IF(OR(AND(N24&gt;=#REF!,N24&lt;=#REF!),AND(N24&gt;=#REF!,N24&lt;=#REF!),AND(N24&gt;=#REF!,N24&lt;=#REF!),AND(N24&gt;=#REF!,N24&lt;=#REF!),AND(N24&gt;=#REF!,N24&lt;=#REF!)),N24,"")</f>
        <v>#REF!</v>
      </c>
      <c r="P24" s="4" t="e">
        <f>IF(O24="",0,IF(ISERROR(VLOOKUP(N24,#REF!,11,0)),P23,VLOOKUP(N24,#REF!,11,0)))</f>
        <v>#REF!</v>
      </c>
    </row>
    <row r="25" spans="2:16">
      <c r="B25" s="4" t="e">
        <f t="shared" si="0"/>
        <v>#REF!</v>
      </c>
      <c r="C25" s="4" t="e">
        <f>IF(OR(AND(B25&gt;=#REF!,B25&lt;=#REF!),AND(B25&gt;=#REF!,B25&lt;=#REF!),AND(B25&gt;=#REF!,B25&lt;=#REF!),AND(B25&gt;=#REF!,B25&lt;=#REF!),AND(B25&gt;=#REF!,B25&lt;=#REF!)),B25,"")</f>
        <v>#REF!</v>
      </c>
      <c r="D25" s="4" t="e">
        <f>IF(C25="",0,IF(ISERROR(VLOOKUP(B25,#REF!,11,0)),D24,VLOOKUP(B25,#REF!,11,0)))</f>
        <v>#REF!</v>
      </c>
      <c r="F25" s="4" t="e">
        <f t="shared" si="1"/>
        <v>#REF!</v>
      </c>
      <c r="G25" s="4" t="e">
        <f>IF(OR(AND(F25&gt;=#REF!,F25&lt;=#REF!),AND(F25&gt;=#REF!,F25&lt;=#REF!),AND(F25&gt;=#REF!,F25&lt;=#REF!),AND(F25&gt;=#REF!,F25&lt;=#REF!),AND(F25&gt;=#REF!,F25&lt;=#REF!)),F25,"")</f>
        <v>#REF!</v>
      </c>
      <c r="H25" s="4" t="e">
        <f>IF(G25="",0,IF(ISERROR(VLOOKUP(F25,#REF!,11,0)),H24,VLOOKUP(F25,#REF!,11,0)))</f>
        <v>#REF!</v>
      </c>
      <c r="J25" s="4" t="e">
        <f t="shared" si="2"/>
        <v>#REF!</v>
      </c>
      <c r="K25" s="4" t="e">
        <f>IF(OR(AND(J25&gt;=#REF!,J25&lt;=#REF!),AND(J25&gt;=#REF!,J25&lt;=#REF!),AND(J25&gt;=#REF!,J25&lt;=#REF!),AND(J25&gt;=#REF!,J25&lt;=#REF!),AND(J25&gt;=#REF!,J25&lt;=#REF!)),J25,"")</f>
        <v>#REF!</v>
      </c>
      <c r="L25" s="4" t="e">
        <f>IF(K25="",0,IF(ISERROR(VLOOKUP(J25,#REF!,11,0)),L24,VLOOKUP(J25,#REF!,11,0)))</f>
        <v>#REF!</v>
      </c>
      <c r="N25" s="4" t="e">
        <f t="shared" si="3"/>
        <v>#REF!</v>
      </c>
      <c r="O25" s="4" t="e">
        <f>IF(OR(AND(N25&gt;=#REF!,N25&lt;=#REF!),AND(N25&gt;=#REF!,N25&lt;=#REF!),AND(N25&gt;=#REF!,N25&lt;=#REF!),AND(N25&gt;=#REF!,N25&lt;=#REF!),AND(N25&gt;=#REF!,N25&lt;=#REF!)),N25,"")</f>
        <v>#REF!</v>
      </c>
      <c r="P25" s="4" t="e">
        <f>IF(O25="",0,IF(ISERROR(VLOOKUP(N25,#REF!,11,0)),P24,VLOOKUP(N25,#REF!,11,0)))</f>
        <v>#REF!</v>
      </c>
    </row>
    <row r="26" spans="2:16">
      <c r="B26" s="4" t="e">
        <f t="shared" si="0"/>
        <v>#REF!</v>
      </c>
      <c r="C26" s="4" t="e">
        <f>IF(OR(AND(B26&gt;=#REF!,B26&lt;=#REF!),AND(B26&gt;=#REF!,B26&lt;=#REF!),AND(B26&gt;=#REF!,B26&lt;=#REF!),AND(B26&gt;=#REF!,B26&lt;=#REF!),AND(B26&gt;=#REF!,B26&lt;=#REF!)),B26,"")</f>
        <v>#REF!</v>
      </c>
      <c r="D26" s="4" t="e">
        <f>IF(C26="",0,IF(ISERROR(VLOOKUP(B26,#REF!,11,0)),D25,VLOOKUP(B26,#REF!,11,0)))</f>
        <v>#REF!</v>
      </c>
      <c r="F26" s="4" t="e">
        <f t="shared" si="1"/>
        <v>#REF!</v>
      </c>
      <c r="G26" s="4" t="e">
        <f>IF(OR(AND(F26&gt;=#REF!,F26&lt;=#REF!),AND(F26&gt;=#REF!,F26&lt;=#REF!),AND(F26&gt;=#REF!,F26&lt;=#REF!),AND(F26&gt;=#REF!,F26&lt;=#REF!),AND(F26&gt;=#REF!,F26&lt;=#REF!)),F26,"")</f>
        <v>#REF!</v>
      </c>
      <c r="H26" s="4" t="e">
        <f>IF(G26="",0,IF(ISERROR(VLOOKUP(F26,#REF!,11,0)),H25,VLOOKUP(F26,#REF!,11,0)))</f>
        <v>#REF!</v>
      </c>
      <c r="J26" s="4" t="e">
        <f t="shared" si="2"/>
        <v>#REF!</v>
      </c>
      <c r="K26" s="4" t="e">
        <f>IF(OR(AND(J26&gt;=#REF!,J26&lt;=#REF!),AND(J26&gt;=#REF!,J26&lt;=#REF!),AND(J26&gt;=#REF!,J26&lt;=#REF!),AND(J26&gt;=#REF!,J26&lt;=#REF!),AND(J26&gt;=#REF!,J26&lt;=#REF!)),J26,"")</f>
        <v>#REF!</v>
      </c>
      <c r="L26" s="4" t="e">
        <f>IF(K26="",0,IF(ISERROR(VLOOKUP(J26,#REF!,11,0)),L25,VLOOKUP(J26,#REF!,11,0)))</f>
        <v>#REF!</v>
      </c>
      <c r="N26" s="4" t="e">
        <f t="shared" si="3"/>
        <v>#REF!</v>
      </c>
      <c r="O26" s="4" t="e">
        <f>IF(OR(AND(N26&gt;=#REF!,N26&lt;=#REF!),AND(N26&gt;=#REF!,N26&lt;=#REF!),AND(N26&gt;=#REF!,N26&lt;=#REF!),AND(N26&gt;=#REF!,N26&lt;=#REF!),AND(N26&gt;=#REF!,N26&lt;=#REF!)),N26,"")</f>
        <v>#REF!</v>
      </c>
      <c r="P26" s="4" t="e">
        <f>IF(O26="",0,IF(ISERROR(VLOOKUP(N26,#REF!,11,0)),P25,VLOOKUP(N26,#REF!,11,0)))</f>
        <v>#REF!</v>
      </c>
    </row>
    <row r="27" spans="2:16">
      <c r="B27" s="4" t="e">
        <f t="shared" si="0"/>
        <v>#REF!</v>
      </c>
      <c r="C27" s="4" t="e">
        <f>IF(OR(AND(B27&gt;=#REF!,B27&lt;=#REF!),AND(B27&gt;=#REF!,B27&lt;=#REF!),AND(B27&gt;=#REF!,B27&lt;=#REF!),AND(B27&gt;=#REF!,B27&lt;=#REF!),AND(B27&gt;=#REF!,B27&lt;=#REF!)),B27,"")</f>
        <v>#REF!</v>
      </c>
      <c r="D27" s="4" t="e">
        <f>IF(C27="",0,IF(ISERROR(VLOOKUP(B27,#REF!,11,0)),D26,VLOOKUP(B27,#REF!,11,0)))</f>
        <v>#REF!</v>
      </c>
      <c r="F27" s="4" t="e">
        <f t="shared" si="1"/>
        <v>#REF!</v>
      </c>
      <c r="G27" s="4" t="e">
        <f>IF(OR(AND(F27&gt;=#REF!,F27&lt;=#REF!),AND(F27&gt;=#REF!,F27&lt;=#REF!),AND(F27&gt;=#REF!,F27&lt;=#REF!),AND(F27&gt;=#REF!,F27&lt;=#REF!),AND(F27&gt;=#REF!,F27&lt;=#REF!)),F27,"")</f>
        <v>#REF!</v>
      </c>
      <c r="H27" s="4" t="e">
        <f>IF(G27="",0,IF(ISERROR(VLOOKUP(F27,#REF!,11,0)),H26,VLOOKUP(F27,#REF!,11,0)))</f>
        <v>#REF!</v>
      </c>
      <c r="J27" s="4" t="e">
        <f t="shared" si="2"/>
        <v>#REF!</v>
      </c>
      <c r="K27" s="4" t="e">
        <f>IF(OR(AND(J27&gt;=#REF!,J27&lt;=#REF!),AND(J27&gt;=#REF!,J27&lt;=#REF!),AND(J27&gt;=#REF!,J27&lt;=#REF!),AND(J27&gt;=#REF!,J27&lt;=#REF!),AND(J27&gt;=#REF!,J27&lt;=#REF!)),J27,"")</f>
        <v>#REF!</v>
      </c>
      <c r="L27" s="4" t="e">
        <f>IF(K27="",0,IF(ISERROR(VLOOKUP(J27,#REF!,11,0)),L26,VLOOKUP(J27,#REF!,11,0)))</f>
        <v>#REF!</v>
      </c>
      <c r="N27" s="4" t="e">
        <f t="shared" si="3"/>
        <v>#REF!</v>
      </c>
      <c r="O27" s="4" t="e">
        <f>IF(OR(AND(N27&gt;=#REF!,N27&lt;=#REF!),AND(N27&gt;=#REF!,N27&lt;=#REF!),AND(N27&gt;=#REF!,N27&lt;=#REF!),AND(N27&gt;=#REF!,N27&lt;=#REF!),AND(N27&gt;=#REF!,N27&lt;=#REF!)),N27,"")</f>
        <v>#REF!</v>
      </c>
      <c r="P27" s="4" t="e">
        <f>IF(O27="",0,IF(ISERROR(VLOOKUP(N27,#REF!,11,0)),P26,VLOOKUP(N27,#REF!,11,0)))</f>
        <v>#REF!</v>
      </c>
    </row>
    <row r="28" spans="2:16">
      <c r="B28" s="4" t="e">
        <f t="shared" si="0"/>
        <v>#REF!</v>
      </c>
      <c r="C28" s="4" t="e">
        <f>IF(OR(AND(B28&gt;=#REF!,B28&lt;=#REF!),AND(B28&gt;=#REF!,B28&lt;=#REF!),AND(B28&gt;=#REF!,B28&lt;=#REF!),AND(B28&gt;=#REF!,B28&lt;=#REF!),AND(B28&gt;=#REF!,B28&lt;=#REF!)),B28,"")</f>
        <v>#REF!</v>
      </c>
      <c r="D28" s="4" t="e">
        <f>IF(C28="",0,IF(ISERROR(VLOOKUP(B28,#REF!,11,0)),D27,VLOOKUP(B28,#REF!,11,0)))</f>
        <v>#REF!</v>
      </c>
      <c r="F28" s="4" t="e">
        <f t="shared" si="1"/>
        <v>#REF!</v>
      </c>
      <c r="G28" s="4" t="e">
        <f>IF(OR(AND(F28&gt;=#REF!,F28&lt;=#REF!),AND(F28&gt;=#REF!,F28&lt;=#REF!),AND(F28&gt;=#REF!,F28&lt;=#REF!),AND(F28&gt;=#REF!,F28&lt;=#REF!),AND(F28&gt;=#REF!,F28&lt;=#REF!)),F28,"")</f>
        <v>#REF!</v>
      </c>
      <c r="H28" s="4" t="e">
        <f>IF(G28="",0,IF(ISERROR(VLOOKUP(F28,#REF!,11,0)),H27,VLOOKUP(F28,#REF!,11,0)))</f>
        <v>#REF!</v>
      </c>
      <c r="J28" s="4" t="e">
        <f t="shared" si="2"/>
        <v>#REF!</v>
      </c>
      <c r="K28" s="4" t="e">
        <f>IF(OR(AND(J28&gt;=#REF!,J28&lt;=#REF!),AND(J28&gt;=#REF!,J28&lt;=#REF!),AND(J28&gt;=#REF!,J28&lt;=#REF!),AND(J28&gt;=#REF!,J28&lt;=#REF!),AND(J28&gt;=#REF!,J28&lt;=#REF!)),J28,"")</f>
        <v>#REF!</v>
      </c>
      <c r="L28" s="4" t="e">
        <f>IF(K28="",0,IF(ISERROR(VLOOKUP(J28,#REF!,11,0)),L27,VLOOKUP(J28,#REF!,11,0)))</f>
        <v>#REF!</v>
      </c>
      <c r="N28" s="4" t="e">
        <f t="shared" si="3"/>
        <v>#REF!</v>
      </c>
      <c r="O28" s="4" t="e">
        <f>IF(OR(AND(N28&gt;=#REF!,N28&lt;=#REF!),AND(N28&gt;=#REF!,N28&lt;=#REF!),AND(N28&gt;=#REF!,N28&lt;=#REF!),AND(N28&gt;=#REF!,N28&lt;=#REF!),AND(N28&gt;=#REF!,N28&lt;=#REF!)),N28,"")</f>
        <v>#REF!</v>
      </c>
      <c r="P28" s="4" t="e">
        <f>IF(O28="",0,IF(ISERROR(VLOOKUP(N28,#REF!,11,0)),P27,VLOOKUP(N28,#REF!,11,0)))</f>
        <v>#REF!</v>
      </c>
    </row>
    <row r="29" spans="2:16">
      <c r="B29" s="4" t="e">
        <f t="shared" si="0"/>
        <v>#REF!</v>
      </c>
      <c r="C29" s="4" t="e">
        <f>IF(OR(AND(B29&gt;=#REF!,B29&lt;=#REF!),AND(B29&gt;=#REF!,B29&lt;=#REF!),AND(B29&gt;=#REF!,B29&lt;=#REF!),AND(B29&gt;=#REF!,B29&lt;=#REF!),AND(B29&gt;=#REF!,B29&lt;=#REF!)),B29,"")</f>
        <v>#REF!</v>
      </c>
      <c r="D29" s="4" t="e">
        <f>IF(C29="",0,IF(ISERROR(VLOOKUP(B29,#REF!,11,0)),D28,VLOOKUP(B29,#REF!,11,0)))</f>
        <v>#REF!</v>
      </c>
      <c r="F29" s="4" t="e">
        <f t="shared" si="1"/>
        <v>#REF!</v>
      </c>
      <c r="G29" s="4" t="e">
        <f>IF(OR(AND(F29&gt;=#REF!,F29&lt;=#REF!),AND(F29&gt;=#REF!,F29&lt;=#REF!),AND(F29&gt;=#REF!,F29&lt;=#REF!),AND(F29&gt;=#REF!,F29&lt;=#REF!),AND(F29&gt;=#REF!,F29&lt;=#REF!)),F29,"")</f>
        <v>#REF!</v>
      </c>
      <c r="H29" s="4" t="e">
        <f>IF(G29="",0,IF(ISERROR(VLOOKUP(F29,#REF!,11,0)),H28,VLOOKUP(F29,#REF!,11,0)))</f>
        <v>#REF!</v>
      </c>
      <c r="J29" s="4" t="e">
        <f t="shared" si="2"/>
        <v>#REF!</v>
      </c>
      <c r="K29" s="4" t="e">
        <f>IF(OR(AND(J29&gt;=#REF!,J29&lt;=#REF!),AND(J29&gt;=#REF!,J29&lt;=#REF!),AND(J29&gt;=#REF!,J29&lt;=#REF!),AND(J29&gt;=#REF!,J29&lt;=#REF!),AND(J29&gt;=#REF!,J29&lt;=#REF!)),J29,"")</f>
        <v>#REF!</v>
      </c>
      <c r="L29" s="4" t="e">
        <f>IF(K29="",0,IF(ISERROR(VLOOKUP(J29,#REF!,11,0)),L28,VLOOKUP(J29,#REF!,11,0)))</f>
        <v>#REF!</v>
      </c>
      <c r="N29" s="4" t="e">
        <f t="shared" si="3"/>
        <v>#REF!</v>
      </c>
      <c r="O29" s="4" t="e">
        <f>IF(OR(AND(N29&gt;=#REF!,N29&lt;=#REF!),AND(N29&gt;=#REF!,N29&lt;=#REF!),AND(N29&gt;=#REF!,N29&lt;=#REF!),AND(N29&gt;=#REF!,N29&lt;=#REF!),AND(N29&gt;=#REF!,N29&lt;=#REF!)),N29,"")</f>
        <v>#REF!</v>
      </c>
      <c r="P29" s="4" t="e">
        <f>IF(O29="",0,IF(ISERROR(VLOOKUP(N29,#REF!,11,0)),P28,VLOOKUP(N29,#REF!,11,0)))</f>
        <v>#REF!</v>
      </c>
    </row>
    <row r="30" spans="2:16">
      <c r="B30" s="4" t="e">
        <f t="shared" si="0"/>
        <v>#REF!</v>
      </c>
      <c r="C30" s="4" t="e">
        <f>IF(OR(AND(B30&gt;=#REF!,B30&lt;=#REF!),AND(B30&gt;=#REF!,B30&lt;=#REF!),AND(B30&gt;=#REF!,B30&lt;=#REF!),AND(B30&gt;=#REF!,B30&lt;=#REF!),AND(B30&gt;=#REF!,B30&lt;=#REF!)),B30,"")</f>
        <v>#REF!</v>
      </c>
      <c r="D30" s="4" t="e">
        <f>IF(C30="",0,IF(ISERROR(VLOOKUP(B30,#REF!,11,0)),D29,VLOOKUP(B30,#REF!,11,0)))</f>
        <v>#REF!</v>
      </c>
      <c r="F30" s="4" t="e">
        <f t="shared" si="1"/>
        <v>#REF!</v>
      </c>
      <c r="G30" s="4" t="e">
        <f>IF(OR(AND(F30&gt;=#REF!,F30&lt;=#REF!),AND(F30&gt;=#REF!,F30&lt;=#REF!),AND(F30&gt;=#REF!,F30&lt;=#REF!),AND(F30&gt;=#REF!,F30&lt;=#REF!),AND(F30&gt;=#REF!,F30&lt;=#REF!)),F30,"")</f>
        <v>#REF!</v>
      </c>
      <c r="H30" s="4" t="e">
        <f>IF(G30="",0,IF(ISERROR(VLOOKUP(F30,#REF!,11,0)),H29,VLOOKUP(F30,#REF!,11,0)))</f>
        <v>#REF!</v>
      </c>
      <c r="J30" s="4" t="e">
        <f t="shared" si="2"/>
        <v>#REF!</v>
      </c>
      <c r="K30" s="4" t="e">
        <f>IF(OR(AND(J30&gt;=#REF!,J30&lt;=#REF!),AND(J30&gt;=#REF!,J30&lt;=#REF!),AND(J30&gt;=#REF!,J30&lt;=#REF!),AND(J30&gt;=#REF!,J30&lt;=#REF!),AND(J30&gt;=#REF!,J30&lt;=#REF!)),J30,"")</f>
        <v>#REF!</v>
      </c>
      <c r="L30" s="4" t="e">
        <f>IF(K30="",0,IF(ISERROR(VLOOKUP(J30,#REF!,11,0)),L29,VLOOKUP(J30,#REF!,11,0)))</f>
        <v>#REF!</v>
      </c>
      <c r="N30" s="4" t="e">
        <f t="shared" si="3"/>
        <v>#REF!</v>
      </c>
      <c r="O30" s="4" t="e">
        <f>IF(OR(AND(N30&gt;=#REF!,N30&lt;=#REF!),AND(N30&gt;=#REF!,N30&lt;=#REF!),AND(N30&gt;=#REF!,N30&lt;=#REF!),AND(N30&gt;=#REF!,N30&lt;=#REF!),AND(N30&gt;=#REF!,N30&lt;=#REF!)),N30,"")</f>
        <v>#REF!</v>
      </c>
      <c r="P30" s="4" t="e">
        <f>IF(O30="",0,IF(ISERROR(VLOOKUP(N30,#REF!,11,0)),P29,VLOOKUP(N30,#REF!,11,0)))</f>
        <v>#REF!</v>
      </c>
    </row>
    <row r="31" spans="2:16">
      <c r="B31" s="4" t="e">
        <f t="shared" si="0"/>
        <v>#REF!</v>
      </c>
      <c r="C31" s="4" t="e">
        <f>IF(OR(AND(B31&gt;=#REF!,B31&lt;=#REF!),AND(B31&gt;=#REF!,B31&lt;=#REF!),AND(B31&gt;=#REF!,B31&lt;=#REF!),AND(B31&gt;=#REF!,B31&lt;=#REF!),AND(B31&gt;=#REF!,B31&lt;=#REF!)),B31,"")</f>
        <v>#REF!</v>
      </c>
      <c r="D31" s="4" t="e">
        <f>IF(C31="",0,IF(ISERROR(VLOOKUP(B31,#REF!,11,0)),D30,VLOOKUP(B31,#REF!,11,0)))</f>
        <v>#REF!</v>
      </c>
      <c r="F31" s="4" t="e">
        <f t="shared" si="1"/>
        <v>#REF!</v>
      </c>
      <c r="G31" s="4" t="e">
        <f>IF(OR(AND(F31&gt;=#REF!,F31&lt;=#REF!),AND(F31&gt;=#REF!,F31&lt;=#REF!),AND(F31&gt;=#REF!,F31&lt;=#REF!),AND(F31&gt;=#REF!,F31&lt;=#REF!),AND(F31&gt;=#REF!,F31&lt;=#REF!)),F31,"")</f>
        <v>#REF!</v>
      </c>
      <c r="H31" s="4" t="e">
        <f>IF(G31="",0,IF(ISERROR(VLOOKUP(F31,#REF!,11,0)),H30,VLOOKUP(F31,#REF!,11,0)))</f>
        <v>#REF!</v>
      </c>
      <c r="J31" s="4" t="e">
        <f t="shared" si="2"/>
        <v>#REF!</v>
      </c>
      <c r="K31" s="4" t="e">
        <f>IF(OR(AND(J31&gt;=#REF!,J31&lt;=#REF!),AND(J31&gt;=#REF!,J31&lt;=#REF!),AND(J31&gt;=#REF!,J31&lt;=#REF!),AND(J31&gt;=#REF!,J31&lt;=#REF!),AND(J31&gt;=#REF!,J31&lt;=#REF!)),J31,"")</f>
        <v>#REF!</v>
      </c>
      <c r="L31" s="4" t="e">
        <f>IF(K31="",0,IF(ISERROR(VLOOKUP(J31,#REF!,11,0)),L30,VLOOKUP(J31,#REF!,11,0)))</f>
        <v>#REF!</v>
      </c>
      <c r="N31" s="4" t="e">
        <f t="shared" si="3"/>
        <v>#REF!</v>
      </c>
      <c r="O31" s="4" t="e">
        <f>IF(OR(AND(N31&gt;=#REF!,N31&lt;=#REF!),AND(N31&gt;=#REF!,N31&lt;=#REF!),AND(N31&gt;=#REF!,N31&lt;=#REF!),AND(N31&gt;=#REF!,N31&lt;=#REF!),AND(N31&gt;=#REF!,N31&lt;=#REF!)),N31,"")</f>
        <v>#REF!</v>
      </c>
      <c r="P31" s="4" t="e">
        <f>IF(O31="",0,IF(ISERROR(VLOOKUP(N31,#REF!,11,0)),P30,VLOOKUP(N31,#REF!,11,0)))</f>
        <v>#REF!</v>
      </c>
    </row>
    <row r="32" spans="2:16">
      <c r="B32" s="4" t="e">
        <f t="shared" si="0"/>
        <v>#REF!</v>
      </c>
      <c r="C32" s="4" t="e">
        <f>IF(OR(AND(B32&gt;=#REF!,B32&lt;=#REF!),AND(B32&gt;=#REF!,B32&lt;=#REF!),AND(B32&gt;=#REF!,B32&lt;=#REF!),AND(B32&gt;=#REF!,B32&lt;=#REF!),AND(B32&gt;=#REF!,B32&lt;=#REF!)),B32,"")</f>
        <v>#REF!</v>
      </c>
      <c r="D32" s="4" t="e">
        <f>IF(C32="",0,IF(ISERROR(VLOOKUP(B32,#REF!,11,0)),D31,VLOOKUP(B32,#REF!,11,0)))</f>
        <v>#REF!</v>
      </c>
      <c r="F32" s="4" t="e">
        <f t="shared" si="1"/>
        <v>#REF!</v>
      </c>
      <c r="G32" s="4" t="e">
        <f>IF(OR(AND(F32&gt;=#REF!,F32&lt;=#REF!),AND(F32&gt;=#REF!,F32&lt;=#REF!),AND(F32&gt;=#REF!,F32&lt;=#REF!),AND(F32&gt;=#REF!,F32&lt;=#REF!),AND(F32&gt;=#REF!,F32&lt;=#REF!)),F32,"")</f>
        <v>#REF!</v>
      </c>
      <c r="H32" s="4" t="e">
        <f>IF(G32="",0,IF(ISERROR(VLOOKUP(F32,#REF!,11,0)),H31,VLOOKUP(F32,#REF!,11,0)))</f>
        <v>#REF!</v>
      </c>
      <c r="J32" s="4" t="e">
        <f t="shared" si="2"/>
        <v>#REF!</v>
      </c>
      <c r="K32" s="4" t="e">
        <f>IF(OR(AND(J32&gt;=#REF!,J32&lt;=#REF!),AND(J32&gt;=#REF!,J32&lt;=#REF!),AND(J32&gt;=#REF!,J32&lt;=#REF!),AND(J32&gt;=#REF!,J32&lt;=#REF!),AND(J32&gt;=#REF!,J32&lt;=#REF!)),J32,"")</f>
        <v>#REF!</v>
      </c>
      <c r="L32" s="4" t="e">
        <f>IF(K32="",0,IF(ISERROR(VLOOKUP(J32,#REF!,11,0)),L31,VLOOKUP(J32,#REF!,11,0)))</f>
        <v>#REF!</v>
      </c>
      <c r="N32" s="4" t="e">
        <f t="shared" si="3"/>
        <v>#REF!</v>
      </c>
      <c r="O32" s="4" t="e">
        <f>IF(OR(AND(N32&gt;=#REF!,N32&lt;=#REF!),AND(N32&gt;=#REF!,N32&lt;=#REF!),AND(N32&gt;=#REF!,N32&lt;=#REF!),AND(N32&gt;=#REF!,N32&lt;=#REF!),AND(N32&gt;=#REF!,N32&lt;=#REF!)),N32,"")</f>
        <v>#REF!</v>
      </c>
      <c r="P32" s="4" t="e">
        <f>IF(O32="",0,IF(ISERROR(VLOOKUP(N32,#REF!,11,0)),P31,VLOOKUP(N32,#REF!,11,0)))</f>
        <v>#REF!</v>
      </c>
    </row>
    <row r="33" spans="2:16">
      <c r="B33" s="4" t="e">
        <f t="shared" si="0"/>
        <v>#REF!</v>
      </c>
      <c r="C33" s="4" t="e">
        <f>IF(OR(AND(B33&gt;=#REF!,B33&lt;=#REF!),AND(B33&gt;=#REF!,B33&lt;=#REF!),AND(B33&gt;=#REF!,B33&lt;=#REF!),AND(B33&gt;=#REF!,B33&lt;=#REF!),AND(B33&gt;=#REF!,B33&lt;=#REF!)),B33,"")</f>
        <v>#REF!</v>
      </c>
      <c r="D33" s="4" t="e">
        <f>IF(C33="",0,IF(ISERROR(VLOOKUP(B33,#REF!,11,0)),D32,VLOOKUP(B33,#REF!,11,0)))</f>
        <v>#REF!</v>
      </c>
      <c r="F33" s="4" t="e">
        <f t="shared" si="1"/>
        <v>#REF!</v>
      </c>
      <c r="G33" s="4" t="e">
        <f>IF(OR(AND(F33&gt;=#REF!,F33&lt;=#REF!),AND(F33&gt;=#REF!,F33&lt;=#REF!),AND(F33&gt;=#REF!,F33&lt;=#REF!),AND(F33&gt;=#REF!,F33&lt;=#REF!),AND(F33&gt;=#REF!,F33&lt;=#REF!)),F33,"")</f>
        <v>#REF!</v>
      </c>
      <c r="H33" s="4" t="e">
        <f>IF(G33="",0,IF(ISERROR(VLOOKUP(F33,#REF!,11,0)),H32,VLOOKUP(F33,#REF!,11,0)))</f>
        <v>#REF!</v>
      </c>
      <c r="J33" s="4" t="e">
        <f t="shared" si="2"/>
        <v>#REF!</v>
      </c>
      <c r="K33" s="4" t="e">
        <f>IF(OR(AND(J33&gt;=#REF!,J33&lt;=#REF!),AND(J33&gt;=#REF!,J33&lt;=#REF!),AND(J33&gt;=#REF!,J33&lt;=#REF!),AND(J33&gt;=#REF!,J33&lt;=#REF!),AND(J33&gt;=#REF!,J33&lt;=#REF!)),J33,"")</f>
        <v>#REF!</v>
      </c>
      <c r="L33" s="4" t="e">
        <f>IF(K33="",0,IF(ISERROR(VLOOKUP(J33,#REF!,11,0)),L32,VLOOKUP(J33,#REF!,11,0)))</f>
        <v>#REF!</v>
      </c>
      <c r="N33" s="4" t="e">
        <f t="shared" si="3"/>
        <v>#REF!</v>
      </c>
      <c r="O33" s="4" t="e">
        <f>IF(OR(AND(N33&gt;=#REF!,N33&lt;=#REF!),AND(N33&gt;=#REF!,N33&lt;=#REF!),AND(N33&gt;=#REF!,N33&lt;=#REF!),AND(N33&gt;=#REF!,N33&lt;=#REF!),AND(N33&gt;=#REF!,N33&lt;=#REF!)),N33,"")</f>
        <v>#REF!</v>
      </c>
      <c r="P33" s="4" t="e">
        <f>IF(O33="",0,IF(ISERROR(VLOOKUP(N33,#REF!,11,0)),P32,VLOOKUP(N33,#REF!,11,0)))</f>
        <v>#REF!</v>
      </c>
    </row>
    <row r="34" spans="2:16">
      <c r="B34" s="4" t="e">
        <f t="shared" si="0"/>
        <v>#REF!</v>
      </c>
      <c r="C34" s="4" t="e">
        <f>IF(OR(AND(B34&gt;=#REF!,B34&lt;=#REF!),AND(B34&gt;=#REF!,B34&lt;=#REF!),AND(B34&gt;=#REF!,B34&lt;=#REF!),AND(B34&gt;=#REF!,B34&lt;=#REF!),AND(B34&gt;=#REF!,B34&lt;=#REF!)),B34,"")</f>
        <v>#REF!</v>
      </c>
      <c r="D34" s="4" t="e">
        <f>IF(C34="",0,IF(ISERROR(VLOOKUP(B34,#REF!,11,0)),D33,VLOOKUP(B34,#REF!,11,0)))</f>
        <v>#REF!</v>
      </c>
      <c r="F34" s="4" t="e">
        <f t="shared" si="1"/>
        <v>#REF!</v>
      </c>
      <c r="G34" s="4" t="e">
        <f>IF(OR(AND(F34&gt;=#REF!,F34&lt;=#REF!),AND(F34&gt;=#REF!,F34&lt;=#REF!),AND(F34&gt;=#REF!,F34&lt;=#REF!),AND(F34&gt;=#REF!,F34&lt;=#REF!),AND(F34&gt;=#REF!,F34&lt;=#REF!)),F34,"")</f>
        <v>#REF!</v>
      </c>
      <c r="H34" s="4" t="e">
        <f>IF(G34="",0,IF(ISERROR(VLOOKUP(F34,#REF!,11,0)),H33,VLOOKUP(F34,#REF!,11,0)))</f>
        <v>#REF!</v>
      </c>
      <c r="J34" s="4" t="e">
        <f t="shared" si="2"/>
        <v>#REF!</v>
      </c>
      <c r="K34" s="4" t="e">
        <f>IF(OR(AND(J34&gt;=#REF!,J34&lt;=#REF!),AND(J34&gt;=#REF!,J34&lt;=#REF!),AND(J34&gt;=#REF!,J34&lt;=#REF!),AND(J34&gt;=#REF!,J34&lt;=#REF!),AND(J34&gt;=#REF!,J34&lt;=#REF!)),J34,"")</f>
        <v>#REF!</v>
      </c>
      <c r="L34" s="4" t="e">
        <f>IF(K34="",0,IF(ISERROR(VLOOKUP(J34,#REF!,11,0)),L33,VLOOKUP(J34,#REF!,11,0)))</f>
        <v>#REF!</v>
      </c>
      <c r="N34" s="4" t="e">
        <f t="shared" si="3"/>
        <v>#REF!</v>
      </c>
      <c r="O34" s="4" t="e">
        <f>IF(OR(AND(N34&gt;=#REF!,N34&lt;=#REF!),AND(N34&gt;=#REF!,N34&lt;=#REF!),AND(N34&gt;=#REF!,N34&lt;=#REF!),AND(N34&gt;=#REF!,N34&lt;=#REF!),AND(N34&gt;=#REF!,N34&lt;=#REF!)),N34,"")</f>
        <v>#REF!</v>
      </c>
      <c r="P34" s="4" t="e">
        <f>IF(O34="",0,IF(ISERROR(VLOOKUP(N34,#REF!,11,0)),P33,VLOOKUP(N34,#REF!,11,0)))</f>
        <v>#REF!</v>
      </c>
    </row>
    <row r="35" spans="2:16">
      <c r="B35" s="4" t="e">
        <f t="shared" si="0"/>
        <v>#REF!</v>
      </c>
      <c r="C35" s="4" t="e">
        <f>IF(OR(AND(B35&gt;=#REF!,B35&lt;=#REF!),AND(B35&gt;=#REF!,B35&lt;=#REF!),AND(B35&gt;=#REF!,B35&lt;=#REF!),AND(B35&gt;=#REF!,B35&lt;=#REF!),AND(B35&gt;=#REF!,B35&lt;=#REF!)),B35,"")</f>
        <v>#REF!</v>
      </c>
      <c r="D35" s="4" t="e">
        <f>IF(C35="",0,IF(ISERROR(VLOOKUP(B35,#REF!,11,0)),D34,VLOOKUP(B35,#REF!,11,0)))</f>
        <v>#REF!</v>
      </c>
      <c r="F35" s="4" t="e">
        <f t="shared" si="1"/>
        <v>#REF!</v>
      </c>
      <c r="G35" s="4" t="e">
        <f>IF(OR(AND(F35&gt;=#REF!,F35&lt;=#REF!),AND(F35&gt;=#REF!,F35&lt;=#REF!),AND(F35&gt;=#REF!,F35&lt;=#REF!),AND(F35&gt;=#REF!,F35&lt;=#REF!),AND(F35&gt;=#REF!,F35&lt;=#REF!)),F35,"")</f>
        <v>#REF!</v>
      </c>
      <c r="H35" s="4" t="e">
        <f>IF(G35="",0,IF(ISERROR(VLOOKUP(F35,#REF!,11,0)),H34,VLOOKUP(F35,#REF!,11,0)))</f>
        <v>#REF!</v>
      </c>
      <c r="J35" s="4" t="e">
        <f t="shared" si="2"/>
        <v>#REF!</v>
      </c>
      <c r="K35" s="4" t="e">
        <f>IF(OR(AND(J35&gt;=#REF!,J35&lt;=#REF!),AND(J35&gt;=#REF!,J35&lt;=#REF!),AND(J35&gt;=#REF!,J35&lt;=#REF!),AND(J35&gt;=#REF!,J35&lt;=#REF!),AND(J35&gt;=#REF!,J35&lt;=#REF!)),J35,"")</f>
        <v>#REF!</v>
      </c>
      <c r="L35" s="4" t="e">
        <f>IF(K35="",0,IF(ISERROR(VLOOKUP(J35,#REF!,11,0)),L34,VLOOKUP(J35,#REF!,11,0)))</f>
        <v>#REF!</v>
      </c>
      <c r="N35" s="4" t="e">
        <f t="shared" si="3"/>
        <v>#REF!</v>
      </c>
      <c r="O35" s="4" t="e">
        <f>IF(OR(AND(N35&gt;=#REF!,N35&lt;=#REF!),AND(N35&gt;=#REF!,N35&lt;=#REF!),AND(N35&gt;=#REF!,N35&lt;=#REF!),AND(N35&gt;=#REF!,N35&lt;=#REF!),AND(N35&gt;=#REF!,N35&lt;=#REF!)),N35,"")</f>
        <v>#REF!</v>
      </c>
      <c r="P35" s="4" t="e">
        <f>IF(O35="",0,IF(ISERROR(VLOOKUP(N35,#REF!,11,0)),P34,VLOOKUP(N35,#REF!,11,0)))</f>
        <v>#REF!</v>
      </c>
    </row>
    <row r="36" spans="2:16">
      <c r="B36" s="4" t="e">
        <f t="shared" si="0"/>
        <v>#REF!</v>
      </c>
      <c r="C36" s="4" t="e">
        <f>IF(OR(AND(B36&gt;=#REF!,B36&lt;=#REF!),AND(B36&gt;=#REF!,B36&lt;=#REF!),AND(B36&gt;=#REF!,B36&lt;=#REF!),AND(B36&gt;=#REF!,B36&lt;=#REF!),AND(B36&gt;=#REF!,B36&lt;=#REF!)),B36,"")</f>
        <v>#REF!</v>
      </c>
      <c r="D36" s="4" t="e">
        <f>IF(C36="",0,IF(ISERROR(VLOOKUP(B36,#REF!,11,0)),D35,VLOOKUP(B36,#REF!,11,0)))</f>
        <v>#REF!</v>
      </c>
      <c r="F36" s="4" t="e">
        <f t="shared" si="1"/>
        <v>#REF!</v>
      </c>
      <c r="G36" s="4" t="e">
        <f>IF(OR(AND(F36&gt;=#REF!,F36&lt;=#REF!),AND(F36&gt;=#REF!,F36&lt;=#REF!),AND(F36&gt;=#REF!,F36&lt;=#REF!),AND(F36&gt;=#REF!,F36&lt;=#REF!),AND(F36&gt;=#REF!,F36&lt;=#REF!)),F36,"")</f>
        <v>#REF!</v>
      </c>
      <c r="H36" s="4" t="e">
        <f>IF(G36="",0,IF(ISERROR(VLOOKUP(F36,#REF!,11,0)),H35,VLOOKUP(F36,#REF!,11,0)))</f>
        <v>#REF!</v>
      </c>
      <c r="J36" s="4" t="e">
        <f t="shared" si="2"/>
        <v>#REF!</v>
      </c>
      <c r="K36" s="4" t="e">
        <f>IF(OR(AND(J36&gt;=#REF!,J36&lt;=#REF!),AND(J36&gt;=#REF!,J36&lt;=#REF!),AND(J36&gt;=#REF!,J36&lt;=#REF!),AND(J36&gt;=#REF!,J36&lt;=#REF!),AND(J36&gt;=#REF!,J36&lt;=#REF!)),J36,"")</f>
        <v>#REF!</v>
      </c>
      <c r="L36" s="4" t="e">
        <f>IF(K36="",0,IF(ISERROR(VLOOKUP(J36,#REF!,11,0)),L35,VLOOKUP(J36,#REF!,11,0)))</f>
        <v>#REF!</v>
      </c>
      <c r="N36" s="4" t="e">
        <f t="shared" si="3"/>
        <v>#REF!</v>
      </c>
      <c r="O36" s="4" t="e">
        <f>IF(OR(AND(N36&gt;=#REF!,N36&lt;=#REF!),AND(N36&gt;=#REF!,N36&lt;=#REF!),AND(N36&gt;=#REF!,N36&lt;=#REF!),AND(N36&gt;=#REF!,N36&lt;=#REF!),AND(N36&gt;=#REF!,N36&lt;=#REF!)),N36,"")</f>
        <v>#REF!</v>
      </c>
      <c r="P36" s="4" t="e">
        <f>IF(O36="",0,IF(ISERROR(VLOOKUP(N36,#REF!,11,0)),P35,VLOOKUP(N36,#REF!,11,0)))</f>
        <v>#REF!</v>
      </c>
    </row>
    <row r="37" spans="2:16">
      <c r="B37" s="4" t="e">
        <f t="shared" si="0"/>
        <v>#REF!</v>
      </c>
      <c r="C37" s="4" t="e">
        <f>IF(OR(AND(B37&gt;=#REF!,B37&lt;=#REF!),AND(B37&gt;=#REF!,B37&lt;=#REF!),AND(B37&gt;=#REF!,B37&lt;=#REF!),AND(B37&gt;=#REF!,B37&lt;=#REF!),AND(B37&gt;=#REF!,B37&lt;=#REF!)),B37,"")</f>
        <v>#REF!</v>
      </c>
      <c r="D37" s="4" t="e">
        <f>IF(C37="",0,IF(ISERROR(VLOOKUP(B37,#REF!,11,0)),D36,VLOOKUP(B37,#REF!,11,0)))</f>
        <v>#REF!</v>
      </c>
      <c r="F37" s="4" t="e">
        <f t="shared" si="1"/>
        <v>#REF!</v>
      </c>
      <c r="G37" s="4" t="e">
        <f>IF(OR(AND(F37&gt;=#REF!,F37&lt;=#REF!),AND(F37&gt;=#REF!,F37&lt;=#REF!),AND(F37&gt;=#REF!,F37&lt;=#REF!),AND(F37&gt;=#REF!,F37&lt;=#REF!),AND(F37&gt;=#REF!,F37&lt;=#REF!)),F37,"")</f>
        <v>#REF!</v>
      </c>
      <c r="H37" s="4" t="e">
        <f>IF(G37="",0,IF(ISERROR(VLOOKUP(F37,#REF!,11,0)),H36,VLOOKUP(F37,#REF!,11,0)))</f>
        <v>#REF!</v>
      </c>
      <c r="J37" s="4" t="e">
        <f t="shared" si="2"/>
        <v>#REF!</v>
      </c>
      <c r="K37" s="4" t="e">
        <f>IF(OR(AND(J37&gt;=#REF!,J37&lt;=#REF!),AND(J37&gt;=#REF!,J37&lt;=#REF!),AND(J37&gt;=#REF!,J37&lt;=#REF!),AND(J37&gt;=#REF!,J37&lt;=#REF!),AND(J37&gt;=#REF!,J37&lt;=#REF!)),J37,"")</f>
        <v>#REF!</v>
      </c>
      <c r="L37" s="4" t="e">
        <f>IF(K37="",0,IF(ISERROR(VLOOKUP(J37,#REF!,11,0)),L36,VLOOKUP(J37,#REF!,11,0)))</f>
        <v>#REF!</v>
      </c>
      <c r="N37" s="4" t="e">
        <f t="shared" si="3"/>
        <v>#REF!</v>
      </c>
      <c r="O37" s="4" t="e">
        <f>IF(OR(AND(N37&gt;=#REF!,N37&lt;=#REF!),AND(N37&gt;=#REF!,N37&lt;=#REF!),AND(N37&gt;=#REF!,N37&lt;=#REF!),AND(N37&gt;=#REF!,N37&lt;=#REF!),AND(N37&gt;=#REF!,N37&lt;=#REF!)),N37,"")</f>
        <v>#REF!</v>
      </c>
      <c r="P37" s="4" t="e">
        <f>IF(O37="",0,IF(ISERROR(VLOOKUP(N37,#REF!,11,0)),P36,VLOOKUP(N37,#REF!,11,0)))</f>
        <v>#REF!</v>
      </c>
    </row>
    <row r="38" spans="2:16">
      <c r="B38" s="4" t="e">
        <f t="shared" si="0"/>
        <v>#REF!</v>
      </c>
      <c r="C38" s="4" t="e">
        <f>IF(OR(AND(B38&gt;=#REF!,B38&lt;=#REF!),AND(B38&gt;=#REF!,B38&lt;=#REF!),AND(B38&gt;=#REF!,B38&lt;=#REF!),AND(B38&gt;=#REF!,B38&lt;=#REF!),AND(B38&gt;=#REF!,B38&lt;=#REF!)),B38,"")</f>
        <v>#REF!</v>
      </c>
      <c r="D38" s="4" t="e">
        <f>IF(C38="",0,IF(ISERROR(VLOOKUP(B38,#REF!,11,0)),D37,VLOOKUP(B38,#REF!,11,0)))</f>
        <v>#REF!</v>
      </c>
      <c r="F38" s="4" t="e">
        <f t="shared" si="1"/>
        <v>#REF!</v>
      </c>
      <c r="G38" s="4" t="e">
        <f>IF(OR(AND(F38&gt;=#REF!,F38&lt;=#REF!),AND(F38&gt;=#REF!,F38&lt;=#REF!),AND(F38&gt;=#REF!,F38&lt;=#REF!),AND(F38&gt;=#REF!,F38&lt;=#REF!),AND(F38&gt;=#REF!,F38&lt;=#REF!)),F38,"")</f>
        <v>#REF!</v>
      </c>
      <c r="H38" s="4" t="e">
        <f>IF(G38="",0,IF(ISERROR(VLOOKUP(F38,#REF!,11,0)),H37,VLOOKUP(F38,#REF!,11,0)))</f>
        <v>#REF!</v>
      </c>
      <c r="J38" s="4" t="e">
        <f t="shared" si="2"/>
        <v>#REF!</v>
      </c>
      <c r="K38" s="4" t="e">
        <f>IF(OR(AND(J38&gt;=#REF!,J38&lt;=#REF!),AND(J38&gt;=#REF!,J38&lt;=#REF!),AND(J38&gt;=#REF!,J38&lt;=#REF!),AND(J38&gt;=#REF!,J38&lt;=#REF!),AND(J38&gt;=#REF!,J38&lt;=#REF!)),J38,"")</f>
        <v>#REF!</v>
      </c>
      <c r="L38" s="4" t="e">
        <f>IF(K38="",0,IF(ISERROR(VLOOKUP(J38,#REF!,11,0)),L37,VLOOKUP(J38,#REF!,11,0)))</f>
        <v>#REF!</v>
      </c>
      <c r="N38" s="4" t="e">
        <f t="shared" si="3"/>
        <v>#REF!</v>
      </c>
      <c r="O38" s="4" t="e">
        <f>IF(OR(AND(N38&gt;=#REF!,N38&lt;=#REF!),AND(N38&gt;=#REF!,N38&lt;=#REF!),AND(N38&gt;=#REF!,N38&lt;=#REF!),AND(N38&gt;=#REF!,N38&lt;=#REF!),AND(N38&gt;=#REF!,N38&lt;=#REF!)),N38,"")</f>
        <v>#REF!</v>
      </c>
      <c r="P38" s="4" t="e">
        <f>IF(O38="",0,IF(ISERROR(VLOOKUP(N38,#REF!,11,0)),P37,VLOOKUP(N38,#REF!,11,0)))</f>
        <v>#REF!</v>
      </c>
    </row>
    <row r="39" spans="2:16">
      <c r="B39" s="4" t="e">
        <f t="shared" si="0"/>
        <v>#REF!</v>
      </c>
      <c r="C39" s="4" t="e">
        <f>IF(OR(AND(B39&gt;=#REF!,B39&lt;=#REF!),AND(B39&gt;=#REF!,B39&lt;=#REF!),AND(B39&gt;=#REF!,B39&lt;=#REF!),AND(B39&gt;=#REF!,B39&lt;=#REF!),AND(B39&gt;=#REF!,B39&lt;=#REF!)),B39,"")</f>
        <v>#REF!</v>
      </c>
      <c r="D39" s="4" t="e">
        <f>IF(C39="",0,IF(ISERROR(VLOOKUP(B39,#REF!,11,0)),D38,VLOOKUP(B39,#REF!,11,0)))</f>
        <v>#REF!</v>
      </c>
      <c r="F39" s="4" t="e">
        <f t="shared" si="1"/>
        <v>#REF!</v>
      </c>
      <c r="G39" s="4" t="e">
        <f>IF(OR(AND(F39&gt;=#REF!,F39&lt;=#REF!),AND(F39&gt;=#REF!,F39&lt;=#REF!),AND(F39&gt;=#REF!,F39&lt;=#REF!),AND(F39&gt;=#REF!,F39&lt;=#REF!),AND(F39&gt;=#REF!,F39&lt;=#REF!)),F39,"")</f>
        <v>#REF!</v>
      </c>
      <c r="H39" s="4" t="e">
        <f>IF(G39="",0,IF(ISERROR(VLOOKUP(F39,#REF!,11,0)),H38,VLOOKUP(F39,#REF!,11,0)))</f>
        <v>#REF!</v>
      </c>
      <c r="J39" s="4" t="e">
        <f t="shared" si="2"/>
        <v>#REF!</v>
      </c>
      <c r="K39" s="4" t="e">
        <f>IF(OR(AND(J39&gt;=#REF!,J39&lt;=#REF!),AND(J39&gt;=#REF!,J39&lt;=#REF!),AND(J39&gt;=#REF!,J39&lt;=#REF!),AND(J39&gt;=#REF!,J39&lt;=#REF!),AND(J39&gt;=#REF!,J39&lt;=#REF!)),J39,"")</f>
        <v>#REF!</v>
      </c>
      <c r="L39" s="4" t="e">
        <f>IF(K39="",0,IF(ISERROR(VLOOKUP(J39,#REF!,11,0)),L38,VLOOKUP(J39,#REF!,11,0)))</f>
        <v>#REF!</v>
      </c>
      <c r="N39" s="4" t="e">
        <f t="shared" si="3"/>
        <v>#REF!</v>
      </c>
      <c r="O39" s="4" t="e">
        <f>IF(OR(AND(N39&gt;=#REF!,N39&lt;=#REF!),AND(N39&gt;=#REF!,N39&lt;=#REF!),AND(N39&gt;=#REF!,N39&lt;=#REF!),AND(N39&gt;=#REF!,N39&lt;=#REF!),AND(N39&gt;=#REF!,N39&lt;=#REF!)),N39,"")</f>
        <v>#REF!</v>
      </c>
      <c r="P39" s="4" t="e">
        <f>IF(O39="",0,IF(ISERROR(VLOOKUP(N39,#REF!,11,0)),P38,VLOOKUP(N39,#REF!,11,0)))</f>
        <v>#REF!</v>
      </c>
    </row>
    <row r="40" spans="2:16">
      <c r="B40" s="4" t="e">
        <f t="shared" si="0"/>
        <v>#REF!</v>
      </c>
      <c r="C40" s="4" t="e">
        <f>IF(OR(AND(B40&gt;=#REF!,B40&lt;=#REF!),AND(B40&gt;=#REF!,B40&lt;=#REF!),AND(B40&gt;=#REF!,B40&lt;=#REF!),AND(B40&gt;=#REF!,B40&lt;=#REF!),AND(B40&gt;=#REF!,B40&lt;=#REF!)),B40,"")</f>
        <v>#REF!</v>
      </c>
      <c r="D40" s="4" t="e">
        <f>IF(C40="",0,IF(ISERROR(VLOOKUP(B40,#REF!,11,0)),D39,VLOOKUP(B40,#REF!,11,0)))</f>
        <v>#REF!</v>
      </c>
      <c r="F40" s="4" t="e">
        <f t="shared" si="1"/>
        <v>#REF!</v>
      </c>
      <c r="G40" s="4" t="e">
        <f>IF(OR(AND(F40&gt;=#REF!,F40&lt;=#REF!),AND(F40&gt;=#REF!,F40&lt;=#REF!),AND(F40&gt;=#REF!,F40&lt;=#REF!),AND(F40&gt;=#REF!,F40&lt;=#REF!),AND(F40&gt;=#REF!,F40&lt;=#REF!)),F40,"")</f>
        <v>#REF!</v>
      </c>
      <c r="H40" s="4" t="e">
        <f>IF(G40="",0,IF(ISERROR(VLOOKUP(F40,#REF!,11,0)),H39,VLOOKUP(F40,#REF!,11,0)))</f>
        <v>#REF!</v>
      </c>
      <c r="J40" s="4" t="e">
        <f t="shared" si="2"/>
        <v>#REF!</v>
      </c>
      <c r="K40" s="4" t="e">
        <f>IF(OR(AND(J40&gt;=#REF!,J40&lt;=#REF!),AND(J40&gt;=#REF!,J40&lt;=#REF!),AND(J40&gt;=#REF!,J40&lt;=#REF!),AND(J40&gt;=#REF!,J40&lt;=#REF!),AND(J40&gt;=#REF!,J40&lt;=#REF!)),J40,"")</f>
        <v>#REF!</v>
      </c>
      <c r="L40" s="4" t="e">
        <f>IF(K40="",0,IF(ISERROR(VLOOKUP(J40,#REF!,11,0)),L39,VLOOKUP(J40,#REF!,11,0)))</f>
        <v>#REF!</v>
      </c>
      <c r="N40" s="4" t="e">
        <f t="shared" si="3"/>
        <v>#REF!</v>
      </c>
      <c r="O40" s="4" t="e">
        <f>IF(OR(AND(N40&gt;=#REF!,N40&lt;=#REF!),AND(N40&gt;=#REF!,N40&lt;=#REF!),AND(N40&gt;=#REF!,N40&lt;=#REF!),AND(N40&gt;=#REF!,N40&lt;=#REF!),AND(N40&gt;=#REF!,N40&lt;=#REF!)),N40,"")</f>
        <v>#REF!</v>
      </c>
      <c r="P40" s="4" t="e">
        <f>IF(O40="",0,IF(ISERROR(VLOOKUP(N40,#REF!,11,0)),P39,VLOOKUP(N40,#REF!,11,0)))</f>
        <v>#REF!</v>
      </c>
    </row>
    <row r="41" spans="2:16">
      <c r="B41" s="4" t="e">
        <f t="shared" si="0"/>
        <v>#REF!</v>
      </c>
      <c r="C41" s="4" t="e">
        <f>IF(OR(AND(B41&gt;=#REF!,B41&lt;=#REF!),AND(B41&gt;=#REF!,B41&lt;=#REF!),AND(B41&gt;=#REF!,B41&lt;=#REF!),AND(B41&gt;=#REF!,B41&lt;=#REF!),AND(B41&gt;=#REF!,B41&lt;=#REF!)),B41,"")</f>
        <v>#REF!</v>
      </c>
      <c r="D41" s="4" t="e">
        <f>IF(C41="",0,IF(ISERROR(VLOOKUP(B41,#REF!,11,0)),D40,VLOOKUP(B41,#REF!,11,0)))</f>
        <v>#REF!</v>
      </c>
      <c r="F41" s="4" t="e">
        <f t="shared" si="1"/>
        <v>#REF!</v>
      </c>
      <c r="G41" s="4" t="e">
        <f>IF(OR(AND(F41&gt;=#REF!,F41&lt;=#REF!),AND(F41&gt;=#REF!,F41&lt;=#REF!),AND(F41&gt;=#REF!,F41&lt;=#REF!),AND(F41&gt;=#REF!,F41&lt;=#REF!),AND(F41&gt;=#REF!,F41&lt;=#REF!)),F41,"")</f>
        <v>#REF!</v>
      </c>
      <c r="H41" s="4" t="e">
        <f>IF(G41="",0,IF(ISERROR(VLOOKUP(F41,#REF!,11,0)),H40,VLOOKUP(F41,#REF!,11,0)))</f>
        <v>#REF!</v>
      </c>
      <c r="J41" s="4" t="e">
        <f t="shared" si="2"/>
        <v>#REF!</v>
      </c>
      <c r="K41" s="4" t="e">
        <f>IF(OR(AND(J41&gt;=#REF!,J41&lt;=#REF!),AND(J41&gt;=#REF!,J41&lt;=#REF!),AND(J41&gt;=#REF!,J41&lt;=#REF!),AND(J41&gt;=#REF!,J41&lt;=#REF!),AND(J41&gt;=#REF!,J41&lt;=#REF!)),J41,"")</f>
        <v>#REF!</v>
      </c>
      <c r="L41" s="4" t="e">
        <f>IF(K41="",0,IF(ISERROR(VLOOKUP(J41,#REF!,11,0)),L40,VLOOKUP(J41,#REF!,11,0)))</f>
        <v>#REF!</v>
      </c>
      <c r="N41" s="4" t="e">
        <f t="shared" si="3"/>
        <v>#REF!</v>
      </c>
      <c r="O41" s="4" t="e">
        <f>IF(OR(AND(N41&gt;=#REF!,N41&lt;=#REF!),AND(N41&gt;=#REF!,N41&lt;=#REF!),AND(N41&gt;=#REF!,N41&lt;=#REF!),AND(N41&gt;=#REF!,N41&lt;=#REF!),AND(N41&gt;=#REF!,N41&lt;=#REF!)),N41,"")</f>
        <v>#REF!</v>
      </c>
      <c r="P41" s="4" t="e">
        <f>IF(O41="",0,IF(ISERROR(VLOOKUP(N41,#REF!,11,0)),P40,VLOOKUP(N41,#REF!,11,0)))</f>
        <v>#REF!</v>
      </c>
    </row>
    <row r="42" spans="2:16">
      <c r="B42" s="4" t="e">
        <f t="shared" si="0"/>
        <v>#REF!</v>
      </c>
      <c r="C42" s="4" t="e">
        <f>IF(OR(AND(B42&gt;=#REF!,B42&lt;=#REF!),AND(B42&gt;=#REF!,B42&lt;=#REF!),AND(B42&gt;=#REF!,B42&lt;=#REF!),AND(B42&gt;=#REF!,B42&lt;=#REF!),AND(B42&gt;=#REF!,B42&lt;=#REF!)),B42,"")</f>
        <v>#REF!</v>
      </c>
      <c r="D42" s="4" t="e">
        <f>IF(C42="",0,IF(ISERROR(VLOOKUP(B42,#REF!,11,0)),D41,VLOOKUP(B42,#REF!,11,0)))</f>
        <v>#REF!</v>
      </c>
      <c r="F42" s="4" t="e">
        <f t="shared" si="1"/>
        <v>#REF!</v>
      </c>
      <c r="G42" s="4" t="e">
        <f>IF(OR(AND(F42&gt;=#REF!,F42&lt;=#REF!),AND(F42&gt;=#REF!,F42&lt;=#REF!),AND(F42&gt;=#REF!,F42&lt;=#REF!),AND(F42&gt;=#REF!,F42&lt;=#REF!),AND(F42&gt;=#REF!,F42&lt;=#REF!)),F42,"")</f>
        <v>#REF!</v>
      </c>
      <c r="H42" s="4" t="e">
        <f>IF(G42="",0,IF(ISERROR(VLOOKUP(F42,#REF!,11,0)),H41,VLOOKUP(F42,#REF!,11,0)))</f>
        <v>#REF!</v>
      </c>
      <c r="J42" s="4" t="e">
        <f t="shared" si="2"/>
        <v>#REF!</v>
      </c>
      <c r="K42" s="4" t="e">
        <f>IF(OR(AND(J42&gt;=#REF!,J42&lt;=#REF!),AND(J42&gt;=#REF!,J42&lt;=#REF!),AND(J42&gt;=#REF!,J42&lt;=#REF!),AND(J42&gt;=#REF!,J42&lt;=#REF!),AND(J42&gt;=#REF!,J42&lt;=#REF!)),J42,"")</f>
        <v>#REF!</v>
      </c>
      <c r="L42" s="4" t="e">
        <f>IF(K42="",0,IF(ISERROR(VLOOKUP(J42,#REF!,11,0)),L41,VLOOKUP(J42,#REF!,11,0)))</f>
        <v>#REF!</v>
      </c>
      <c r="N42" s="4" t="e">
        <f t="shared" si="3"/>
        <v>#REF!</v>
      </c>
      <c r="O42" s="4" t="e">
        <f>IF(OR(AND(N42&gt;=#REF!,N42&lt;=#REF!),AND(N42&gt;=#REF!,N42&lt;=#REF!),AND(N42&gt;=#REF!,N42&lt;=#REF!),AND(N42&gt;=#REF!,N42&lt;=#REF!),AND(N42&gt;=#REF!,N42&lt;=#REF!)),N42,"")</f>
        <v>#REF!</v>
      </c>
      <c r="P42" s="4" t="e">
        <f>IF(O42="",0,IF(ISERROR(VLOOKUP(N42,#REF!,11,0)),P41,VLOOKUP(N42,#REF!,11,0)))</f>
        <v>#REF!</v>
      </c>
    </row>
    <row r="43" spans="2:16">
      <c r="B43" s="4" t="e">
        <f t="shared" si="0"/>
        <v>#REF!</v>
      </c>
      <c r="C43" s="4" t="e">
        <f>IF(OR(AND(B43&gt;=#REF!,B43&lt;=#REF!),AND(B43&gt;=#REF!,B43&lt;=#REF!),AND(B43&gt;=#REF!,B43&lt;=#REF!),AND(B43&gt;=#REF!,B43&lt;=#REF!),AND(B43&gt;=#REF!,B43&lt;=#REF!)),B43,"")</f>
        <v>#REF!</v>
      </c>
      <c r="D43" s="4" t="e">
        <f>IF(C43="",0,IF(ISERROR(VLOOKUP(B43,#REF!,11,0)),D42,VLOOKUP(B43,#REF!,11,0)))</f>
        <v>#REF!</v>
      </c>
      <c r="F43" s="4" t="e">
        <f t="shared" si="1"/>
        <v>#REF!</v>
      </c>
      <c r="G43" s="4" t="e">
        <f>IF(OR(AND(F43&gt;=#REF!,F43&lt;=#REF!),AND(F43&gt;=#REF!,F43&lt;=#REF!),AND(F43&gt;=#REF!,F43&lt;=#REF!),AND(F43&gt;=#REF!,F43&lt;=#REF!),AND(F43&gt;=#REF!,F43&lt;=#REF!)),F43,"")</f>
        <v>#REF!</v>
      </c>
      <c r="H43" s="4" t="e">
        <f>IF(G43="",0,IF(ISERROR(VLOOKUP(F43,#REF!,11,0)),H42,VLOOKUP(F43,#REF!,11,0)))</f>
        <v>#REF!</v>
      </c>
      <c r="J43" s="4" t="e">
        <f t="shared" si="2"/>
        <v>#REF!</v>
      </c>
      <c r="K43" s="4" t="e">
        <f>IF(OR(AND(J43&gt;=#REF!,J43&lt;=#REF!),AND(J43&gt;=#REF!,J43&lt;=#REF!),AND(J43&gt;=#REF!,J43&lt;=#REF!),AND(J43&gt;=#REF!,J43&lt;=#REF!),AND(J43&gt;=#REF!,J43&lt;=#REF!)),J43,"")</f>
        <v>#REF!</v>
      </c>
      <c r="L43" s="4" t="e">
        <f>IF(K43="",0,IF(ISERROR(VLOOKUP(J43,#REF!,11,0)),L42,VLOOKUP(J43,#REF!,11,0)))</f>
        <v>#REF!</v>
      </c>
      <c r="N43" s="4" t="e">
        <f t="shared" si="3"/>
        <v>#REF!</v>
      </c>
      <c r="O43" s="4" t="e">
        <f>IF(OR(AND(N43&gt;=#REF!,N43&lt;=#REF!),AND(N43&gt;=#REF!,N43&lt;=#REF!),AND(N43&gt;=#REF!,N43&lt;=#REF!),AND(N43&gt;=#REF!,N43&lt;=#REF!),AND(N43&gt;=#REF!,N43&lt;=#REF!)),N43,"")</f>
        <v>#REF!</v>
      </c>
      <c r="P43" s="4" t="e">
        <f>IF(O43="",0,IF(ISERROR(VLOOKUP(N43,#REF!,11,0)),P42,VLOOKUP(N43,#REF!,11,0)))</f>
        <v>#REF!</v>
      </c>
    </row>
    <row r="44" spans="2:16">
      <c r="B44" s="4" t="e">
        <f t="shared" si="0"/>
        <v>#REF!</v>
      </c>
      <c r="C44" s="4" t="e">
        <f>IF(OR(AND(B44&gt;=#REF!,B44&lt;=#REF!),AND(B44&gt;=#REF!,B44&lt;=#REF!),AND(B44&gt;=#REF!,B44&lt;=#REF!),AND(B44&gt;=#REF!,B44&lt;=#REF!),AND(B44&gt;=#REF!,B44&lt;=#REF!)),B44,"")</f>
        <v>#REF!</v>
      </c>
      <c r="D44" s="4" t="e">
        <f>IF(C44="",0,IF(ISERROR(VLOOKUP(B44,#REF!,11,0)),D43,VLOOKUP(B44,#REF!,11,0)))</f>
        <v>#REF!</v>
      </c>
      <c r="F44" s="4" t="e">
        <f t="shared" si="1"/>
        <v>#REF!</v>
      </c>
      <c r="G44" s="4" t="e">
        <f>IF(OR(AND(F44&gt;=#REF!,F44&lt;=#REF!),AND(F44&gt;=#REF!,F44&lt;=#REF!),AND(F44&gt;=#REF!,F44&lt;=#REF!),AND(F44&gt;=#REF!,F44&lt;=#REF!),AND(F44&gt;=#REF!,F44&lt;=#REF!)),F44,"")</f>
        <v>#REF!</v>
      </c>
      <c r="H44" s="4" t="e">
        <f>IF(G44="",0,IF(ISERROR(VLOOKUP(F44,#REF!,11,0)),H43,VLOOKUP(F44,#REF!,11,0)))</f>
        <v>#REF!</v>
      </c>
      <c r="J44" s="4" t="e">
        <f t="shared" si="2"/>
        <v>#REF!</v>
      </c>
      <c r="K44" s="4" t="e">
        <f>IF(OR(AND(J44&gt;=#REF!,J44&lt;=#REF!),AND(J44&gt;=#REF!,J44&lt;=#REF!),AND(J44&gt;=#REF!,J44&lt;=#REF!),AND(J44&gt;=#REF!,J44&lt;=#REF!),AND(J44&gt;=#REF!,J44&lt;=#REF!)),J44,"")</f>
        <v>#REF!</v>
      </c>
      <c r="L44" s="4" t="e">
        <f>IF(K44="",0,IF(ISERROR(VLOOKUP(J44,#REF!,11,0)),L43,VLOOKUP(J44,#REF!,11,0)))</f>
        <v>#REF!</v>
      </c>
      <c r="N44" s="4" t="e">
        <f t="shared" si="3"/>
        <v>#REF!</v>
      </c>
      <c r="O44" s="4" t="e">
        <f>IF(OR(AND(N44&gt;=#REF!,N44&lt;=#REF!),AND(N44&gt;=#REF!,N44&lt;=#REF!),AND(N44&gt;=#REF!,N44&lt;=#REF!),AND(N44&gt;=#REF!,N44&lt;=#REF!),AND(N44&gt;=#REF!,N44&lt;=#REF!)),N44,"")</f>
        <v>#REF!</v>
      </c>
      <c r="P44" s="4" t="e">
        <f>IF(O44="",0,IF(ISERROR(VLOOKUP(N44,#REF!,11,0)),P43,VLOOKUP(N44,#REF!,11,0)))</f>
        <v>#REF!</v>
      </c>
    </row>
    <row r="45" spans="2:16">
      <c r="B45" s="4" t="e">
        <f t="shared" si="0"/>
        <v>#REF!</v>
      </c>
      <c r="C45" s="4" t="e">
        <f>IF(OR(AND(B45&gt;=#REF!,B45&lt;=#REF!),AND(B45&gt;=#REF!,B45&lt;=#REF!),AND(B45&gt;=#REF!,B45&lt;=#REF!),AND(B45&gt;=#REF!,B45&lt;=#REF!),AND(B45&gt;=#REF!,B45&lt;=#REF!)),B45,"")</f>
        <v>#REF!</v>
      </c>
      <c r="D45" s="4" t="e">
        <f>IF(C45="",0,IF(ISERROR(VLOOKUP(B45,#REF!,11,0)),D44,VLOOKUP(B45,#REF!,11,0)))</f>
        <v>#REF!</v>
      </c>
      <c r="F45" s="4" t="e">
        <f t="shared" si="1"/>
        <v>#REF!</v>
      </c>
      <c r="G45" s="4" t="e">
        <f>IF(OR(AND(F45&gt;=#REF!,F45&lt;=#REF!),AND(F45&gt;=#REF!,F45&lt;=#REF!),AND(F45&gt;=#REF!,F45&lt;=#REF!),AND(F45&gt;=#REF!,F45&lt;=#REF!),AND(F45&gt;=#REF!,F45&lt;=#REF!)),F45,"")</f>
        <v>#REF!</v>
      </c>
      <c r="H45" s="4" t="e">
        <f>IF(G45="",0,IF(ISERROR(VLOOKUP(F45,#REF!,11,0)),H44,VLOOKUP(F45,#REF!,11,0)))</f>
        <v>#REF!</v>
      </c>
      <c r="J45" s="4" t="e">
        <f t="shared" si="2"/>
        <v>#REF!</v>
      </c>
      <c r="K45" s="4" t="e">
        <f>IF(OR(AND(J45&gt;=#REF!,J45&lt;=#REF!),AND(J45&gt;=#REF!,J45&lt;=#REF!),AND(J45&gt;=#REF!,J45&lt;=#REF!),AND(J45&gt;=#REF!,J45&lt;=#REF!),AND(J45&gt;=#REF!,J45&lt;=#REF!)),J45,"")</f>
        <v>#REF!</v>
      </c>
      <c r="L45" s="4" t="e">
        <f>IF(K45="",0,IF(ISERROR(VLOOKUP(J45,#REF!,11,0)),L44,VLOOKUP(J45,#REF!,11,0)))</f>
        <v>#REF!</v>
      </c>
      <c r="N45" s="4" t="e">
        <f t="shared" si="3"/>
        <v>#REF!</v>
      </c>
      <c r="O45" s="4" t="e">
        <f>IF(OR(AND(N45&gt;=#REF!,N45&lt;=#REF!),AND(N45&gt;=#REF!,N45&lt;=#REF!),AND(N45&gt;=#REF!,N45&lt;=#REF!),AND(N45&gt;=#REF!,N45&lt;=#REF!),AND(N45&gt;=#REF!,N45&lt;=#REF!)),N45,"")</f>
        <v>#REF!</v>
      </c>
      <c r="P45" s="4" t="e">
        <f>IF(O45="",0,IF(ISERROR(VLOOKUP(N45,#REF!,11,0)),P44,VLOOKUP(N45,#REF!,11,0)))</f>
        <v>#REF!</v>
      </c>
    </row>
    <row r="46" spans="2:16">
      <c r="B46" s="4" t="e">
        <f t="shared" si="0"/>
        <v>#REF!</v>
      </c>
      <c r="C46" s="4" t="e">
        <f>IF(OR(AND(B46&gt;=#REF!,B46&lt;=#REF!),AND(B46&gt;=#REF!,B46&lt;=#REF!),AND(B46&gt;=#REF!,B46&lt;=#REF!),AND(B46&gt;=#REF!,B46&lt;=#REF!),AND(B46&gt;=#REF!,B46&lt;=#REF!)),B46,"")</f>
        <v>#REF!</v>
      </c>
      <c r="D46" s="4" t="e">
        <f>IF(C46="",0,IF(ISERROR(VLOOKUP(B46,#REF!,11,0)),D45,VLOOKUP(B46,#REF!,11,0)))</f>
        <v>#REF!</v>
      </c>
      <c r="F46" s="4" t="e">
        <f t="shared" si="1"/>
        <v>#REF!</v>
      </c>
      <c r="G46" s="4" t="e">
        <f>IF(OR(AND(F46&gt;=#REF!,F46&lt;=#REF!),AND(F46&gt;=#REF!,F46&lt;=#REF!),AND(F46&gt;=#REF!,F46&lt;=#REF!),AND(F46&gt;=#REF!,F46&lt;=#REF!),AND(F46&gt;=#REF!,F46&lt;=#REF!)),F46,"")</f>
        <v>#REF!</v>
      </c>
      <c r="H46" s="4" t="e">
        <f>IF(G46="",0,IF(ISERROR(VLOOKUP(F46,#REF!,11,0)),H45,VLOOKUP(F46,#REF!,11,0)))</f>
        <v>#REF!</v>
      </c>
      <c r="J46" s="4" t="e">
        <f t="shared" si="2"/>
        <v>#REF!</v>
      </c>
      <c r="K46" s="4" t="e">
        <f>IF(OR(AND(J46&gt;=#REF!,J46&lt;=#REF!),AND(J46&gt;=#REF!,J46&lt;=#REF!),AND(J46&gt;=#REF!,J46&lt;=#REF!),AND(J46&gt;=#REF!,J46&lt;=#REF!),AND(J46&gt;=#REF!,J46&lt;=#REF!)),J46,"")</f>
        <v>#REF!</v>
      </c>
      <c r="L46" s="4" t="e">
        <f>IF(K46="",0,IF(ISERROR(VLOOKUP(J46,#REF!,11,0)),L45,VLOOKUP(J46,#REF!,11,0)))</f>
        <v>#REF!</v>
      </c>
      <c r="N46" s="4" t="e">
        <f t="shared" si="3"/>
        <v>#REF!</v>
      </c>
      <c r="O46" s="4" t="e">
        <f>IF(OR(AND(N46&gt;=#REF!,N46&lt;=#REF!),AND(N46&gt;=#REF!,N46&lt;=#REF!),AND(N46&gt;=#REF!,N46&lt;=#REF!),AND(N46&gt;=#REF!,N46&lt;=#REF!),AND(N46&gt;=#REF!,N46&lt;=#REF!)),N46,"")</f>
        <v>#REF!</v>
      </c>
      <c r="P46" s="4" t="e">
        <f>IF(O46="",0,IF(ISERROR(VLOOKUP(N46,#REF!,11,0)),P45,VLOOKUP(N46,#REF!,11,0)))</f>
        <v>#REF!</v>
      </c>
    </row>
    <row r="47" spans="2:16">
      <c r="B47" s="4" t="e">
        <f t="shared" si="0"/>
        <v>#REF!</v>
      </c>
      <c r="C47" s="4" t="e">
        <f>IF(OR(AND(B47&gt;=#REF!,B47&lt;=#REF!),AND(B47&gt;=#REF!,B47&lt;=#REF!),AND(B47&gt;=#REF!,B47&lt;=#REF!),AND(B47&gt;=#REF!,B47&lt;=#REF!),AND(B47&gt;=#REF!,B47&lt;=#REF!)),B47,"")</f>
        <v>#REF!</v>
      </c>
      <c r="D47" s="4" t="e">
        <f>IF(C47="",0,IF(ISERROR(VLOOKUP(B47,#REF!,11,0)),D46,VLOOKUP(B47,#REF!,11,0)))</f>
        <v>#REF!</v>
      </c>
      <c r="F47" s="4" t="e">
        <f t="shared" si="1"/>
        <v>#REF!</v>
      </c>
      <c r="G47" s="4" t="e">
        <f>IF(OR(AND(F47&gt;=#REF!,F47&lt;=#REF!),AND(F47&gt;=#REF!,F47&lt;=#REF!),AND(F47&gt;=#REF!,F47&lt;=#REF!),AND(F47&gt;=#REF!,F47&lt;=#REF!),AND(F47&gt;=#REF!,F47&lt;=#REF!)),F47,"")</f>
        <v>#REF!</v>
      </c>
      <c r="H47" s="4" t="e">
        <f>IF(G47="",0,IF(ISERROR(VLOOKUP(F47,#REF!,11,0)),H46,VLOOKUP(F47,#REF!,11,0)))</f>
        <v>#REF!</v>
      </c>
      <c r="J47" s="4" t="e">
        <f t="shared" si="2"/>
        <v>#REF!</v>
      </c>
      <c r="K47" s="4" t="e">
        <f>IF(OR(AND(J47&gt;=#REF!,J47&lt;=#REF!),AND(J47&gt;=#REF!,J47&lt;=#REF!),AND(J47&gt;=#REF!,J47&lt;=#REF!),AND(J47&gt;=#REF!,J47&lt;=#REF!),AND(J47&gt;=#REF!,J47&lt;=#REF!)),J47,"")</f>
        <v>#REF!</v>
      </c>
      <c r="L47" s="4" t="e">
        <f>IF(K47="",0,IF(ISERROR(VLOOKUP(J47,#REF!,11,0)),L46,VLOOKUP(J47,#REF!,11,0)))</f>
        <v>#REF!</v>
      </c>
      <c r="N47" s="4" t="e">
        <f t="shared" si="3"/>
        <v>#REF!</v>
      </c>
      <c r="O47" s="4" t="e">
        <f>IF(OR(AND(N47&gt;=#REF!,N47&lt;=#REF!),AND(N47&gt;=#REF!,N47&lt;=#REF!),AND(N47&gt;=#REF!,N47&lt;=#REF!),AND(N47&gt;=#REF!,N47&lt;=#REF!),AND(N47&gt;=#REF!,N47&lt;=#REF!)),N47,"")</f>
        <v>#REF!</v>
      </c>
      <c r="P47" s="4" t="e">
        <f>IF(O47="",0,IF(ISERROR(VLOOKUP(N47,#REF!,11,0)),P46,VLOOKUP(N47,#REF!,11,0)))</f>
        <v>#REF!</v>
      </c>
    </row>
    <row r="48" spans="2:16">
      <c r="B48" s="4" t="e">
        <f t="shared" si="0"/>
        <v>#REF!</v>
      </c>
      <c r="C48" s="4" t="e">
        <f>IF(OR(AND(B48&gt;=#REF!,B48&lt;=#REF!),AND(B48&gt;=#REF!,B48&lt;=#REF!),AND(B48&gt;=#REF!,B48&lt;=#REF!),AND(B48&gt;=#REF!,B48&lt;=#REF!),AND(B48&gt;=#REF!,B48&lt;=#REF!)),B48,"")</f>
        <v>#REF!</v>
      </c>
      <c r="D48" s="4" t="e">
        <f>IF(C48="",0,IF(ISERROR(VLOOKUP(B48,#REF!,11,0)),D47,VLOOKUP(B48,#REF!,11,0)))</f>
        <v>#REF!</v>
      </c>
      <c r="F48" s="4" t="e">
        <f t="shared" si="1"/>
        <v>#REF!</v>
      </c>
      <c r="G48" s="4" t="e">
        <f>IF(OR(AND(F48&gt;=#REF!,F48&lt;=#REF!),AND(F48&gt;=#REF!,F48&lt;=#REF!),AND(F48&gt;=#REF!,F48&lt;=#REF!),AND(F48&gt;=#REF!,F48&lt;=#REF!),AND(F48&gt;=#REF!,F48&lt;=#REF!)),F48,"")</f>
        <v>#REF!</v>
      </c>
      <c r="H48" s="4" t="e">
        <f>IF(G48="",0,IF(ISERROR(VLOOKUP(F48,#REF!,11,0)),H47,VLOOKUP(F48,#REF!,11,0)))</f>
        <v>#REF!</v>
      </c>
      <c r="J48" s="4" t="e">
        <f t="shared" si="2"/>
        <v>#REF!</v>
      </c>
      <c r="K48" s="4" t="e">
        <f>IF(OR(AND(J48&gt;=#REF!,J48&lt;=#REF!),AND(J48&gt;=#REF!,J48&lt;=#REF!),AND(J48&gt;=#REF!,J48&lt;=#REF!),AND(J48&gt;=#REF!,J48&lt;=#REF!),AND(J48&gt;=#REF!,J48&lt;=#REF!)),J48,"")</f>
        <v>#REF!</v>
      </c>
      <c r="L48" s="4" t="e">
        <f>IF(K48="",0,IF(ISERROR(VLOOKUP(J48,#REF!,11,0)),L47,VLOOKUP(J48,#REF!,11,0)))</f>
        <v>#REF!</v>
      </c>
      <c r="N48" s="4" t="e">
        <f t="shared" si="3"/>
        <v>#REF!</v>
      </c>
      <c r="O48" s="4" t="e">
        <f>IF(OR(AND(N48&gt;=#REF!,N48&lt;=#REF!),AND(N48&gt;=#REF!,N48&lt;=#REF!),AND(N48&gt;=#REF!,N48&lt;=#REF!),AND(N48&gt;=#REF!,N48&lt;=#REF!),AND(N48&gt;=#REF!,N48&lt;=#REF!)),N48,"")</f>
        <v>#REF!</v>
      </c>
      <c r="P48" s="4" t="e">
        <f>IF(O48="",0,IF(ISERROR(VLOOKUP(N48,#REF!,11,0)),P47,VLOOKUP(N48,#REF!,11,0)))</f>
        <v>#REF!</v>
      </c>
    </row>
    <row r="49" spans="2:16">
      <c r="B49" s="4" t="e">
        <f t="shared" si="0"/>
        <v>#REF!</v>
      </c>
      <c r="C49" s="4" t="e">
        <f>IF(OR(AND(B49&gt;=#REF!,B49&lt;=#REF!),AND(B49&gt;=#REF!,B49&lt;=#REF!),AND(B49&gt;=#REF!,B49&lt;=#REF!),AND(B49&gt;=#REF!,B49&lt;=#REF!),AND(B49&gt;=#REF!,B49&lt;=#REF!)),B49,"")</f>
        <v>#REF!</v>
      </c>
      <c r="D49" s="4" t="e">
        <f>IF(C49="",0,IF(ISERROR(VLOOKUP(B49,#REF!,11,0)),D48,VLOOKUP(B49,#REF!,11,0)))</f>
        <v>#REF!</v>
      </c>
      <c r="F49" s="4" t="e">
        <f t="shared" si="1"/>
        <v>#REF!</v>
      </c>
      <c r="G49" s="4" t="e">
        <f>IF(OR(AND(F49&gt;=#REF!,F49&lt;=#REF!),AND(F49&gt;=#REF!,F49&lt;=#REF!),AND(F49&gt;=#REF!,F49&lt;=#REF!),AND(F49&gt;=#REF!,F49&lt;=#REF!),AND(F49&gt;=#REF!,F49&lt;=#REF!)),F49,"")</f>
        <v>#REF!</v>
      </c>
      <c r="H49" s="4" t="e">
        <f>IF(G49="",0,IF(ISERROR(VLOOKUP(F49,#REF!,11,0)),H48,VLOOKUP(F49,#REF!,11,0)))</f>
        <v>#REF!</v>
      </c>
      <c r="J49" s="4" t="e">
        <f t="shared" si="2"/>
        <v>#REF!</v>
      </c>
      <c r="K49" s="4" t="e">
        <f>IF(OR(AND(J49&gt;=#REF!,J49&lt;=#REF!),AND(J49&gt;=#REF!,J49&lt;=#REF!),AND(J49&gt;=#REF!,J49&lt;=#REF!),AND(J49&gt;=#REF!,J49&lt;=#REF!),AND(J49&gt;=#REF!,J49&lt;=#REF!)),J49,"")</f>
        <v>#REF!</v>
      </c>
      <c r="L49" s="4" t="e">
        <f>IF(K49="",0,IF(ISERROR(VLOOKUP(J49,#REF!,11,0)),L48,VLOOKUP(J49,#REF!,11,0)))</f>
        <v>#REF!</v>
      </c>
      <c r="N49" s="4" t="e">
        <f t="shared" si="3"/>
        <v>#REF!</v>
      </c>
      <c r="O49" s="4" t="e">
        <f>IF(OR(AND(N49&gt;=#REF!,N49&lt;=#REF!),AND(N49&gt;=#REF!,N49&lt;=#REF!),AND(N49&gt;=#REF!,N49&lt;=#REF!),AND(N49&gt;=#REF!,N49&lt;=#REF!),AND(N49&gt;=#REF!,N49&lt;=#REF!)),N49,"")</f>
        <v>#REF!</v>
      </c>
      <c r="P49" s="4" t="e">
        <f>IF(O49="",0,IF(ISERROR(VLOOKUP(N49,#REF!,11,0)),P48,VLOOKUP(N49,#REF!,11,0)))</f>
        <v>#REF!</v>
      </c>
    </row>
    <row r="50" spans="2:16">
      <c r="B50" s="4" t="e">
        <f t="shared" si="0"/>
        <v>#REF!</v>
      </c>
      <c r="C50" s="4" t="e">
        <f>IF(OR(AND(B50&gt;=#REF!,B50&lt;=#REF!),AND(B50&gt;=#REF!,B50&lt;=#REF!),AND(B50&gt;=#REF!,B50&lt;=#REF!),AND(B50&gt;=#REF!,B50&lt;=#REF!),AND(B50&gt;=#REF!,B50&lt;=#REF!)),B50,"")</f>
        <v>#REF!</v>
      </c>
      <c r="D50" s="4" t="e">
        <f>IF(C50="",0,IF(ISERROR(VLOOKUP(B50,#REF!,11,0)),D49,VLOOKUP(B50,#REF!,11,0)))</f>
        <v>#REF!</v>
      </c>
      <c r="F50" s="4" t="e">
        <f t="shared" si="1"/>
        <v>#REF!</v>
      </c>
      <c r="G50" s="4" t="e">
        <f>IF(OR(AND(F50&gt;=#REF!,F50&lt;=#REF!),AND(F50&gt;=#REF!,F50&lt;=#REF!),AND(F50&gt;=#REF!,F50&lt;=#REF!),AND(F50&gt;=#REF!,F50&lt;=#REF!),AND(F50&gt;=#REF!,F50&lt;=#REF!)),F50,"")</f>
        <v>#REF!</v>
      </c>
      <c r="H50" s="4" t="e">
        <f>IF(G50="",0,IF(ISERROR(VLOOKUP(F50,#REF!,11,0)),H49,VLOOKUP(F50,#REF!,11,0)))</f>
        <v>#REF!</v>
      </c>
      <c r="J50" s="4" t="e">
        <f t="shared" si="2"/>
        <v>#REF!</v>
      </c>
      <c r="K50" s="4" t="e">
        <f>IF(OR(AND(J50&gt;=#REF!,J50&lt;=#REF!),AND(J50&gt;=#REF!,J50&lt;=#REF!),AND(J50&gt;=#REF!,J50&lt;=#REF!),AND(J50&gt;=#REF!,J50&lt;=#REF!),AND(J50&gt;=#REF!,J50&lt;=#REF!)),J50,"")</f>
        <v>#REF!</v>
      </c>
      <c r="L50" s="4" t="e">
        <f>IF(K50="",0,IF(ISERROR(VLOOKUP(J50,#REF!,11,0)),L49,VLOOKUP(J50,#REF!,11,0)))</f>
        <v>#REF!</v>
      </c>
      <c r="N50" s="4" t="e">
        <f t="shared" si="3"/>
        <v>#REF!</v>
      </c>
      <c r="O50" s="4" t="e">
        <f>IF(OR(AND(N50&gt;=#REF!,N50&lt;=#REF!),AND(N50&gt;=#REF!,N50&lt;=#REF!),AND(N50&gt;=#REF!,N50&lt;=#REF!),AND(N50&gt;=#REF!,N50&lt;=#REF!),AND(N50&gt;=#REF!,N50&lt;=#REF!)),N50,"")</f>
        <v>#REF!</v>
      </c>
      <c r="P50" s="4" t="e">
        <f>IF(O50="",0,IF(ISERROR(VLOOKUP(N50,#REF!,11,0)),P49,VLOOKUP(N50,#REF!,11,0)))</f>
        <v>#REF!</v>
      </c>
    </row>
    <row r="51" spans="2:16">
      <c r="B51" s="4" t="e">
        <f t="shared" si="0"/>
        <v>#REF!</v>
      </c>
      <c r="C51" s="4" t="e">
        <f>IF(OR(AND(B51&gt;=#REF!,B51&lt;=#REF!),AND(B51&gt;=#REF!,B51&lt;=#REF!),AND(B51&gt;=#REF!,B51&lt;=#REF!),AND(B51&gt;=#REF!,B51&lt;=#REF!),AND(B51&gt;=#REF!,B51&lt;=#REF!)),B51,"")</f>
        <v>#REF!</v>
      </c>
      <c r="D51" s="4" t="e">
        <f>IF(C51="",0,IF(ISERROR(VLOOKUP(B51,#REF!,11,0)),D50,VLOOKUP(B51,#REF!,11,0)))</f>
        <v>#REF!</v>
      </c>
      <c r="F51" s="4" t="e">
        <f t="shared" si="1"/>
        <v>#REF!</v>
      </c>
      <c r="G51" s="4" t="e">
        <f>IF(OR(AND(F51&gt;=#REF!,F51&lt;=#REF!),AND(F51&gt;=#REF!,F51&lt;=#REF!),AND(F51&gt;=#REF!,F51&lt;=#REF!),AND(F51&gt;=#REF!,F51&lt;=#REF!),AND(F51&gt;=#REF!,F51&lt;=#REF!)),F51,"")</f>
        <v>#REF!</v>
      </c>
      <c r="H51" s="4" t="e">
        <f>IF(G51="",0,IF(ISERROR(VLOOKUP(F51,#REF!,11,0)),H50,VLOOKUP(F51,#REF!,11,0)))</f>
        <v>#REF!</v>
      </c>
      <c r="J51" s="4" t="e">
        <f t="shared" si="2"/>
        <v>#REF!</v>
      </c>
      <c r="K51" s="4" t="e">
        <f>IF(OR(AND(J51&gt;=#REF!,J51&lt;=#REF!),AND(J51&gt;=#REF!,J51&lt;=#REF!),AND(J51&gt;=#REF!,J51&lt;=#REF!),AND(J51&gt;=#REF!,J51&lt;=#REF!),AND(J51&gt;=#REF!,J51&lt;=#REF!)),J51,"")</f>
        <v>#REF!</v>
      </c>
      <c r="L51" s="4" t="e">
        <f>IF(K51="",0,IF(ISERROR(VLOOKUP(J51,#REF!,11,0)),L50,VLOOKUP(J51,#REF!,11,0)))</f>
        <v>#REF!</v>
      </c>
      <c r="N51" s="4" t="e">
        <f t="shared" si="3"/>
        <v>#REF!</v>
      </c>
      <c r="O51" s="4" t="e">
        <f>IF(OR(AND(N51&gt;=#REF!,N51&lt;=#REF!),AND(N51&gt;=#REF!,N51&lt;=#REF!),AND(N51&gt;=#REF!,N51&lt;=#REF!),AND(N51&gt;=#REF!,N51&lt;=#REF!),AND(N51&gt;=#REF!,N51&lt;=#REF!)),N51,"")</f>
        <v>#REF!</v>
      </c>
      <c r="P51" s="4" t="e">
        <f>IF(O51="",0,IF(ISERROR(VLOOKUP(N51,#REF!,11,0)),P50,VLOOKUP(N51,#REF!,11,0)))</f>
        <v>#REF!</v>
      </c>
    </row>
    <row r="52" spans="2:16">
      <c r="B52" s="4" t="e">
        <f t="shared" si="0"/>
        <v>#REF!</v>
      </c>
      <c r="C52" s="4" t="e">
        <f>IF(OR(AND(B52&gt;=#REF!,B52&lt;=#REF!),AND(B52&gt;=#REF!,B52&lt;=#REF!),AND(B52&gt;=#REF!,B52&lt;=#REF!),AND(B52&gt;=#REF!,B52&lt;=#REF!),AND(B52&gt;=#REF!,B52&lt;=#REF!)),B52,"")</f>
        <v>#REF!</v>
      </c>
      <c r="D52" s="4" t="e">
        <f>IF(C52="",0,IF(ISERROR(VLOOKUP(B52,#REF!,11,0)),D51,VLOOKUP(B52,#REF!,11,0)))</f>
        <v>#REF!</v>
      </c>
      <c r="F52" s="4" t="e">
        <f t="shared" si="1"/>
        <v>#REF!</v>
      </c>
      <c r="G52" s="4" t="e">
        <f>IF(OR(AND(F52&gt;=#REF!,F52&lt;=#REF!),AND(F52&gt;=#REF!,F52&lt;=#REF!),AND(F52&gt;=#REF!,F52&lt;=#REF!),AND(F52&gt;=#REF!,F52&lt;=#REF!),AND(F52&gt;=#REF!,F52&lt;=#REF!)),F52,"")</f>
        <v>#REF!</v>
      </c>
      <c r="H52" s="4" t="e">
        <f>IF(G52="",0,IF(ISERROR(VLOOKUP(F52,#REF!,11,0)),H51,VLOOKUP(F52,#REF!,11,0)))</f>
        <v>#REF!</v>
      </c>
      <c r="J52" s="4" t="e">
        <f t="shared" si="2"/>
        <v>#REF!</v>
      </c>
      <c r="K52" s="4" t="e">
        <f>IF(OR(AND(J52&gt;=#REF!,J52&lt;=#REF!),AND(J52&gt;=#REF!,J52&lt;=#REF!),AND(J52&gt;=#REF!,J52&lt;=#REF!),AND(J52&gt;=#REF!,J52&lt;=#REF!),AND(J52&gt;=#REF!,J52&lt;=#REF!)),J52,"")</f>
        <v>#REF!</v>
      </c>
      <c r="L52" s="4" t="e">
        <f>IF(K52="",0,IF(ISERROR(VLOOKUP(J52,#REF!,11,0)),L51,VLOOKUP(J52,#REF!,11,0)))</f>
        <v>#REF!</v>
      </c>
      <c r="N52" s="4" t="e">
        <f t="shared" si="3"/>
        <v>#REF!</v>
      </c>
      <c r="O52" s="4" t="e">
        <f>IF(OR(AND(N52&gt;=#REF!,N52&lt;=#REF!),AND(N52&gt;=#REF!,N52&lt;=#REF!),AND(N52&gt;=#REF!,N52&lt;=#REF!),AND(N52&gt;=#REF!,N52&lt;=#REF!),AND(N52&gt;=#REF!,N52&lt;=#REF!)),N52,"")</f>
        <v>#REF!</v>
      </c>
      <c r="P52" s="4" t="e">
        <f>IF(O52="",0,IF(ISERROR(VLOOKUP(N52,#REF!,11,0)),P51,VLOOKUP(N52,#REF!,11,0)))</f>
        <v>#REF!</v>
      </c>
    </row>
    <row r="53" spans="2:16">
      <c r="B53" s="4" t="e">
        <f t="shared" si="0"/>
        <v>#REF!</v>
      </c>
      <c r="C53" s="4" t="e">
        <f>IF(OR(AND(B53&gt;=#REF!,B53&lt;=#REF!),AND(B53&gt;=#REF!,B53&lt;=#REF!),AND(B53&gt;=#REF!,B53&lt;=#REF!),AND(B53&gt;=#REF!,B53&lt;=#REF!),AND(B53&gt;=#REF!,B53&lt;=#REF!)),B53,"")</f>
        <v>#REF!</v>
      </c>
      <c r="D53" s="4" t="e">
        <f>IF(C53="",0,IF(ISERROR(VLOOKUP(B53,#REF!,11,0)),D52,VLOOKUP(B53,#REF!,11,0)))</f>
        <v>#REF!</v>
      </c>
      <c r="F53" s="4" t="e">
        <f t="shared" si="1"/>
        <v>#REF!</v>
      </c>
      <c r="G53" s="4" t="e">
        <f>IF(OR(AND(F53&gt;=#REF!,F53&lt;=#REF!),AND(F53&gt;=#REF!,F53&lt;=#REF!),AND(F53&gt;=#REF!,F53&lt;=#REF!),AND(F53&gt;=#REF!,F53&lt;=#REF!),AND(F53&gt;=#REF!,F53&lt;=#REF!)),F53,"")</f>
        <v>#REF!</v>
      </c>
      <c r="H53" s="4" t="e">
        <f>IF(G53="",0,IF(ISERROR(VLOOKUP(F53,#REF!,11,0)),H52,VLOOKUP(F53,#REF!,11,0)))</f>
        <v>#REF!</v>
      </c>
      <c r="J53" s="4" t="e">
        <f t="shared" si="2"/>
        <v>#REF!</v>
      </c>
      <c r="K53" s="4" t="e">
        <f>IF(OR(AND(J53&gt;=#REF!,J53&lt;=#REF!),AND(J53&gt;=#REF!,J53&lt;=#REF!),AND(J53&gt;=#REF!,J53&lt;=#REF!),AND(J53&gt;=#REF!,J53&lt;=#REF!),AND(J53&gt;=#REF!,J53&lt;=#REF!)),J53,"")</f>
        <v>#REF!</v>
      </c>
      <c r="L53" s="4" t="e">
        <f>IF(K53="",0,IF(ISERROR(VLOOKUP(J53,#REF!,11,0)),L52,VLOOKUP(J53,#REF!,11,0)))</f>
        <v>#REF!</v>
      </c>
      <c r="N53" s="4" t="e">
        <f t="shared" si="3"/>
        <v>#REF!</v>
      </c>
      <c r="O53" s="4" t="e">
        <f>IF(OR(AND(N53&gt;=#REF!,N53&lt;=#REF!),AND(N53&gt;=#REF!,N53&lt;=#REF!),AND(N53&gt;=#REF!,N53&lt;=#REF!),AND(N53&gt;=#REF!,N53&lt;=#REF!),AND(N53&gt;=#REF!,N53&lt;=#REF!)),N53,"")</f>
        <v>#REF!</v>
      </c>
      <c r="P53" s="4" t="e">
        <f>IF(O53="",0,IF(ISERROR(VLOOKUP(N53,#REF!,11,0)),P52,VLOOKUP(N53,#REF!,11,0)))</f>
        <v>#REF!</v>
      </c>
    </row>
    <row r="54" spans="2:16">
      <c r="B54" s="4" t="e">
        <f t="shared" si="0"/>
        <v>#REF!</v>
      </c>
      <c r="C54" s="4" t="e">
        <f>IF(OR(AND(B54&gt;=#REF!,B54&lt;=#REF!),AND(B54&gt;=#REF!,B54&lt;=#REF!),AND(B54&gt;=#REF!,B54&lt;=#REF!),AND(B54&gt;=#REF!,B54&lt;=#REF!),AND(B54&gt;=#REF!,B54&lt;=#REF!)),B54,"")</f>
        <v>#REF!</v>
      </c>
      <c r="D54" s="4" t="e">
        <f>IF(C54="",0,IF(ISERROR(VLOOKUP(B54,#REF!,11,0)),D53,VLOOKUP(B54,#REF!,11,0)))</f>
        <v>#REF!</v>
      </c>
      <c r="F54" s="4" t="e">
        <f t="shared" si="1"/>
        <v>#REF!</v>
      </c>
      <c r="G54" s="4" t="e">
        <f>IF(OR(AND(F54&gt;=#REF!,F54&lt;=#REF!),AND(F54&gt;=#REF!,F54&lt;=#REF!),AND(F54&gt;=#REF!,F54&lt;=#REF!),AND(F54&gt;=#REF!,F54&lt;=#REF!),AND(F54&gt;=#REF!,F54&lt;=#REF!)),F54,"")</f>
        <v>#REF!</v>
      </c>
      <c r="H54" s="4" t="e">
        <f>IF(G54="",0,IF(ISERROR(VLOOKUP(F54,#REF!,11,0)),H53,VLOOKUP(F54,#REF!,11,0)))</f>
        <v>#REF!</v>
      </c>
      <c r="J54" s="4" t="e">
        <f t="shared" si="2"/>
        <v>#REF!</v>
      </c>
      <c r="K54" s="4" t="e">
        <f>IF(OR(AND(J54&gt;=#REF!,J54&lt;=#REF!),AND(J54&gt;=#REF!,J54&lt;=#REF!),AND(J54&gt;=#REF!,J54&lt;=#REF!),AND(J54&gt;=#REF!,J54&lt;=#REF!),AND(J54&gt;=#REF!,J54&lt;=#REF!)),J54,"")</f>
        <v>#REF!</v>
      </c>
      <c r="L54" s="4" t="e">
        <f>IF(K54="",0,IF(ISERROR(VLOOKUP(J54,#REF!,11,0)),L53,VLOOKUP(J54,#REF!,11,0)))</f>
        <v>#REF!</v>
      </c>
      <c r="N54" s="4" t="e">
        <f t="shared" si="3"/>
        <v>#REF!</v>
      </c>
      <c r="O54" s="4" t="e">
        <f>IF(OR(AND(N54&gt;=#REF!,N54&lt;=#REF!),AND(N54&gt;=#REF!,N54&lt;=#REF!),AND(N54&gt;=#REF!,N54&lt;=#REF!),AND(N54&gt;=#REF!,N54&lt;=#REF!),AND(N54&gt;=#REF!,N54&lt;=#REF!)),N54,"")</f>
        <v>#REF!</v>
      </c>
      <c r="P54" s="4" t="e">
        <f>IF(O54="",0,IF(ISERROR(VLOOKUP(N54,#REF!,11,0)),P53,VLOOKUP(N54,#REF!,11,0)))</f>
        <v>#REF!</v>
      </c>
    </row>
    <row r="55" spans="2:16">
      <c r="B55" s="4" t="e">
        <f t="shared" si="0"/>
        <v>#REF!</v>
      </c>
      <c r="C55" s="4" t="e">
        <f>IF(OR(AND(B55&gt;=#REF!,B55&lt;=#REF!),AND(B55&gt;=#REF!,B55&lt;=#REF!),AND(B55&gt;=#REF!,B55&lt;=#REF!),AND(B55&gt;=#REF!,B55&lt;=#REF!),AND(B55&gt;=#REF!,B55&lt;=#REF!)),B55,"")</f>
        <v>#REF!</v>
      </c>
      <c r="D55" s="4" t="e">
        <f>IF(C55="",0,IF(ISERROR(VLOOKUP(B55,#REF!,11,0)),D54,VLOOKUP(B55,#REF!,11,0)))</f>
        <v>#REF!</v>
      </c>
      <c r="F55" s="4" t="e">
        <f t="shared" si="1"/>
        <v>#REF!</v>
      </c>
      <c r="G55" s="4" t="e">
        <f>IF(OR(AND(F55&gt;=#REF!,F55&lt;=#REF!),AND(F55&gt;=#REF!,F55&lt;=#REF!),AND(F55&gt;=#REF!,F55&lt;=#REF!),AND(F55&gt;=#REF!,F55&lt;=#REF!),AND(F55&gt;=#REF!,F55&lt;=#REF!)),F55,"")</f>
        <v>#REF!</v>
      </c>
      <c r="H55" s="4" t="e">
        <f>IF(G55="",0,IF(ISERROR(VLOOKUP(F55,#REF!,11,0)),H54,VLOOKUP(F55,#REF!,11,0)))</f>
        <v>#REF!</v>
      </c>
      <c r="J55" s="4" t="e">
        <f t="shared" si="2"/>
        <v>#REF!</v>
      </c>
      <c r="K55" s="4" t="e">
        <f>IF(OR(AND(J55&gt;=#REF!,J55&lt;=#REF!),AND(J55&gt;=#REF!,J55&lt;=#REF!),AND(J55&gt;=#REF!,J55&lt;=#REF!),AND(J55&gt;=#REF!,J55&lt;=#REF!),AND(J55&gt;=#REF!,J55&lt;=#REF!)),J55,"")</f>
        <v>#REF!</v>
      </c>
      <c r="L55" s="4" t="e">
        <f>IF(K55="",0,IF(ISERROR(VLOOKUP(J55,#REF!,11,0)),L54,VLOOKUP(J55,#REF!,11,0)))</f>
        <v>#REF!</v>
      </c>
      <c r="N55" s="4" t="e">
        <f t="shared" si="3"/>
        <v>#REF!</v>
      </c>
      <c r="O55" s="4" t="e">
        <f>IF(OR(AND(N55&gt;=#REF!,N55&lt;=#REF!),AND(N55&gt;=#REF!,N55&lt;=#REF!),AND(N55&gt;=#REF!,N55&lt;=#REF!),AND(N55&gt;=#REF!,N55&lt;=#REF!),AND(N55&gt;=#REF!,N55&lt;=#REF!)),N55,"")</f>
        <v>#REF!</v>
      </c>
      <c r="P55" s="4" t="e">
        <f>IF(O55="",0,IF(ISERROR(VLOOKUP(N55,#REF!,11,0)),P54,VLOOKUP(N55,#REF!,11,0)))</f>
        <v>#REF!</v>
      </c>
    </row>
    <row r="56" spans="2:16">
      <c r="B56" s="4" t="e">
        <f t="shared" si="0"/>
        <v>#REF!</v>
      </c>
      <c r="C56" s="4" t="e">
        <f>IF(OR(AND(B56&gt;=#REF!,B56&lt;=#REF!),AND(B56&gt;=#REF!,B56&lt;=#REF!),AND(B56&gt;=#REF!,B56&lt;=#REF!),AND(B56&gt;=#REF!,B56&lt;=#REF!),AND(B56&gt;=#REF!,B56&lt;=#REF!)),B56,"")</f>
        <v>#REF!</v>
      </c>
      <c r="D56" s="4" t="e">
        <f>IF(C56="",0,IF(ISERROR(VLOOKUP(B56,#REF!,11,0)),D55,VLOOKUP(B56,#REF!,11,0)))</f>
        <v>#REF!</v>
      </c>
      <c r="F56" s="4" t="e">
        <f t="shared" si="1"/>
        <v>#REF!</v>
      </c>
      <c r="G56" s="4" t="e">
        <f>IF(OR(AND(F56&gt;=#REF!,F56&lt;=#REF!),AND(F56&gt;=#REF!,F56&lt;=#REF!),AND(F56&gt;=#REF!,F56&lt;=#REF!),AND(F56&gt;=#REF!,F56&lt;=#REF!),AND(F56&gt;=#REF!,F56&lt;=#REF!)),F56,"")</f>
        <v>#REF!</v>
      </c>
      <c r="H56" s="4" t="e">
        <f>IF(G56="",0,IF(ISERROR(VLOOKUP(F56,#REF!,11,0)),H55,VLOOKUP(F56,#REF!,11,0)))</f>
        <v>#REF!</v>
      </c>
      <c r="J56" s="4" t="e">
        <f t="shared" si="2"/>
        <v>#REF!</v>
      </c>
      <c r="K56" s="4" t="e">
        <f>IF(OR(AND(J56&gt;=#REF!,J56&lt;=#REF!),AND(J56&gt;=#REF!,J56&lt;=#REF!),AND(J56&gt;=#REF!,J56&lt;=#REF!),AND(J56&gt;=#REF!,J56&lt;=#REF!),AND(J56&gt;=#REF!,J56&lt;=#REF!)),J56,"")</f>
        <v>#REF!</v>
      </c>
      <c r="L56" s="4" t="e">
        <f>IF(K56="",0,IF(ISERROR(VLOOKUP(J56,#REF!,11,0)),L55,VLOOKUP(J56,#REF!,11,0)))</f>
        <v>#REF!</v>
      </c>
      <c r="N56" s="4" t="e">
        <f t="shared" si="3"/>
        <v>#REF!</v>
      </c>
      <c r="O56" s="4" t="e">
        <f>IF(OR(AND(N56&gt;=#REF!,N56&lt;=#REF!),AND(N56&gt;=#REF!,N56&lt;=#REF!),AND(N56&gt;=#REF!,N56&lt;=#REF!),AND(N56&gt;=#REF!,N56&lt;=#REF!),AND(N56&gt;=#REF!,N56&lt;=#REF!)),N56,"")</f>
        <v>#REF!</v>
      </c>
      <c r="P56" s="4" t="e">
        <f>IF(O56="",0,IF(ISERROR(VLOOKUP(N56,#REF!,11,0)),P55,VLOOKUP(N56,#REF!,11,0)))</f>
        <v>#REF!</v>
      </c>
    </row>
    <row r="57" spans="2:16">
      <c r="B57" s="4" t="e">
        <f t="shared" si="0"/>
        <v>#REF!</v>
      </c>
      <c r="C57" s="4" t="e">
        <f>IF(OR(AND(B57&gt;=#REF!,B57&lt;=#REF!),AND(B57&gt;=#REF!,B57&lt;=#REF!),AND(B57&gt;=#REF!,B57&lt;=#REF!),AND(B57&gt;=#REF!,B57&lt;=#REF!),AND(B57&gt;=#REF!,B57&lt;=#REF!)),B57,"")</f>
        <v>#REF!</v>
      </c>
      <c r="D57" s="4" t="e">
        <f>IF(C57="",0,IF(ISERROR(VLOOKUP(B57,#REF!,11,0)),D56,VLOOKUP(B57,#REF!,11,0)))</f>
        <v>#REF!</v>
      </c>
      <c r="F57" s="4" t="e">
        <f t="shared" si="1"/>
        <v>#REF!</v>
      </c>
      <c r="G57" s="4" t="e">
        <f>IF(OR(AND(F57&gt;=#REF!,F57&lt;=#REF!),AND(F57&gt;=#REF!,F57&lt;=#REF!),AND(F57&gt;=#REF!,F57&lt;=#REF!),AND(F57&gt;=#REF!,F57&lt;=#REF!),AND(F57&gt;=#REF!,F57&lt;=#REF!)),F57,"")</f>
        <v>#REF!</v>
      </c>
      <c r="H57" s="4" t="e">
        <f>IF(G57="",0,IF(ISERROR(VLOOKUP(F57,#REF!,11,0)),H56,VLOOKUP(F57,#REF!,11,0)))</f>
        <v>#REF!</v>
      </c>
      <c r="J57" s="4" t="e">
        <f t="shared" si="2"/>
        <v>#REF!</v>
      </c>
      <c r="K57" s="4" t="e">
        <f>IF(OR(AND(J57&gt;=#REF!,J57&lt;=#REF!),AND(J57&gt;=#REF!,J57&lt;=#REF!),AND(J57&gt;=#REF!,J57&lt;=#REF!),AND(J57&gt;=#REF!,J57&lt;=#REF!),AND(J57&gt;=#REF!,J57&lt;=#REF!)),J57,"")</f>
        <v>#REF!</v>
      </c>
      <c r="L57" s="4" t="e">
        <f>IF(K57="",0,IF(ISERROR(VLOOKUP(J57,#REF!,11,0)),L56,VLOOKUP(J57,#REF!,11,0)))</f>
        <v>#REF!</v>
      </c>
      <c r="N57" s="4" t="e">
        <f t="shared" si="3"/>
        <v>#REF!</v>
      </c>
      <c r="O57" s="4" t="e">
        <f>IF(OR(AND(N57&gt;=#REF!,N57&lt;=#REF!),AND(N57&gt;=#REF!,N57&lt;=#REF!),AND(N57&gt;=#REF!,N57&lt;=#REF!),AND(N57&gt;=#REF!,N57&lt;=#REF!),AND(N57&gt;=#REF!,N57&lt;=#REF!)),N57,"")</f>
        <v>#REF!</v>
      </c>
      <c r="P57" s="4" t="e">
        <f>IF(O57="",0,IF(ISERROR(VLOOKUP(N57,#REF!,11,0)),P56,VLOOKUP(N57,#REF!,11,0)))</f>
        <v>#REF!</v>
      </c>
    </row>
    <row r="58" spans="2:16">
      <c r="B58" s="4" t="e">
        <f t="shared" si="0"/>
        <v>#REF!</v>
      </c>
      <c r="C58" s="4" t="e">
        <f>IF(OR(AND(B58&gt;=#REF!,B58&lt;=#REF!),AND(B58&gt;=#REF!,B58&lt;=#REF!),AND(B58&gt;=#REF!,B58&lt;=#REF!),AND(B58&gt;=#REF!,B58&lt;=#REF!),AND(B58&gt;=#REF!,B58&lt;=#REF!)),B58,"")</f>
        <v>#REF!</v>
      </c>
      <c r="D58" s="4" t="e">
        <f>IF(C58="",0,IF(ISERROR(VLOOKUP(B58,#REF!,11,0)),D57,VLOOKUP(B58,#REF!,11,0)))</f>
        <v>#REF!</v>
      </c>
      <c r="F58" s="4" t="e">
        <f t="shared" si="1"/>
        <v>#REF!</v>
      </c>
      <c r="G58" s="4" t="e">
        <f>IF(OR(AND(F58&gt;=#REF!,F58&lt;=#REF!),AND(F58&gt;=#REF!,F58&lt;=#REF!),AND(F58&gt;=#REF!,F58&lt;=#REF!),AND(F58&gt;=#REF!,F58&lt;=#REF!),AND(F58&gt;=#REF!,F58&lt;=#REF!)),F58,"")</f>
        <v>#REF!</v>
      </c>
      <c r="H58" s="4" t="e">
        <f>IF(G58="",0,IF(ISERROR(VLOOKUP(F58,#REF!,11,0)),H57,VLOOKUP(F58,#REF!,11,0)))</f>
        <v>#REF!</v>
      </c>
      <c r="J58" s="4" t="e">
        <f t="shared" si="2"/>
        <v>#REF!</v>
      </c>
      <c r="K58" s="4" t="e">
        <f>IF(OR(AND(J58&gt;=#REF!,J58&lt;=#REF!),AND(J58&gt;=#REF!,J58&lt;=#REF!),AND(J58&gt;=#REF!,J58&lt;=#REF!),AND(J58&gt;=#REF!,J58&lt;=#REF!),AND(J58&gt;=#REF!,J58&lt;=#REF!)),J58,"")</f>
        <v>#REF!</v>
      </c>
      <c r="L58" s="4" t="e">
        <f>IF(K58="",0,IF(ISERROR(VLOOKUP(J58,#REF!,11,0)),L57,VLOOKUP(J58,#REF!,11,0)))</f>
        <v>#REF!</v>
      </c>
      <c r="N58" s="4" t="e">
        <f t="shared" si="3"/>
        <v>#REF!</v>
      </c>
      <c r="O58" s="4" t="e">
        <f>IF(OR(AND(N58&gt;=#REF!,N58&lt;=#REF!),AND(N58&gt;=#REF!,N58&lt;=#REF!),AND(N58&gt;=#REF!,N58&lt;=#REF!),AND(N58&gt;=#REF!,N58&lt;=#REF!),AND(N58&gt;=#REF!,N58&lt;=#REF!)),N58,"")</f>
        <v>#REF!</v>
      </c>
      <c r="P58" s="4" t="e">
        <f>IF(O58="",0,IF(ISERROR(VLOOKUP(N58,#REF!,11,0)),P57,VLOOKUP(N58,#REF!,11,0)))</f>
        <v>#REF!</v>
      </c>
    </row>
    <row r="59" spans="2:16">
      <c r="B59" s="4" t="e">
        <f t="shared" si="0"/>
        <v>#REF!</v>
      </c>
      <c r="C59" s="4" t="e">
        <f>IF(OR(AND(B59&gt;=#REF!,B59&lt;=#REF!),AND(B59&gt;=#REF!,B59&lt;=#REF!),AND(B59&gt;=#REF!,B59&lt;=#REF!),AND(B59&gt;=#REF!,B59&lt;=#REF!),AND(B59&gt;=#REF!,B59&lt;=#REF!)),B59,"")</f>
        <v>#REF!</v>
      </c>
      <c r="D59" s="4" t="e">
        <f>IF(C59="",0,IF(ISERROR(VLOOKUP(B59,#REF!,11,0)),D58,VLOOKUP(B59,#REF!,11,0)))</f>
        <v>#REF!</v>
      </c>
      <c r="F59" s="4" t="e">
        <f t="shared" si="1"/>
        <v>#REF!</v>
      </c>
      <c r="G59" s="4" t="e">
        <f>IF(OR(AND(F59&gt;=#REF!,F59&lt;=#REF!),AND(F59&gt;=#REF!,F59&lt;=#REF!),AND(F59&gt;=#REF!,F59&lt;=#REF!),AND(F59&gt;=#REF!,F59&lt;=#REF!),AND(F59&gt;=#REF!,F59&lt;=#REF!)),F59,"")</f>
        <v>#REF!</v>
      </c>
      <c r="H59" s="4" t="e">
        <f>IF(G59="",0,IF(ISERROR(VLOOKUP(F59,#REF!,11,0)),H58,VLOOKUP(F59,#REF!,11,0)))</f>
        <v>#REF!</v>
      </c>
      <c r="J59" s="4" t="e">
        <f t="shared" si="2"/>
        <v>#REF!</v>
      </c>
      <c r="K59" s="4" t="e">
        <f>IF(OR(AND(J59&gt;=#REF!,J59&lt;=#REF!),AND(J59&gt;=#REF!,J59&lt;=#REF!),AND(J59&gt;=#REF!,J59&lt;=#REF!),AND(J59&gt;=#REF!,J59&lt;=#REF!),AND(J59&gt;=#REF!,J59&lt;=#REF!)),J59,"")</f>
        <v>#REF!</v>
      </c>
      <c r="L59" s="4" t="e">
        <f>IF(K59="",0,IF(ISERROR(VLOOKUP(J59,#REF!,11,0)),L58,VLOOKUP(J59,#REF!,11,0)))</f>
        <v>#REF!</v>
      </c>
      <c r="N59" s="4" t="e">
        <f t="shared" si="3"/>
        <v>#REF!</v>
      </c>
      <c r="O59" s="4" t="e">
        <f>IF(OR(AND(N59&gt;=#REF!,N59&lt;=#REF!),AND(N59&gt;=#REF!,N59&lt;=#REF!),AND(N59&gt;=#REF!,N59&lt;=#REF!),AND(N59&gt;=#REF!,N59&lt;=#REF!),AND(N59&gt;=#REF!,N59&lt;=#REF!)),N59,"")</f>
        <v>#REF!</v>
      </c>
      <c r="P59" s="4" t="e">
        <f>IF(O59="",0,IF(ISERROR(VLOOKUP(N59,#REF!,11,0)),P58,VLOOKUP(N59,#REF!,11,0)))</f>
        <v>#REF!</v>
      </c>
    </row>
    <row r="60" spans="2:16">
      <c r="B60" s="4" t="e">
        <f t="shared" si="0"/>
        <v>#REF!</v>
      </c>
      <c r="C60" s="4" t="e">
        <f>IF(OR(AND(B60&gt;=#REF!,B60&lt;=#REF!),AND(B60&gt;=#REF!,B60&lt;=#REF!),AND(B60&gt;=#REF!,B60&lt;=#REF!),AND(B60&gt;=#REF!,B60&lt;=#REF!),AND(B60&gt;=#REF!,B60&lt;=#REF!)),B60,"")</f>
        <v>#REF!</v>
      </c>
      <c r="D60" s="4" t="e">
        <f>IF(C60="",0,IF(ISERROR(VLOOKUP(B60,#REF!,11,0)),D59,VLOOKUP(B60,#REF!,11,0)))</f>
        <v>#REF!</v>
      </c>
      <c r="F60" s="4" t="e">
        <f t="shared" si="1"/>
        <v>#REF!</v>
      </c>
      <c r="G60" s="4" t="e">
        <f>IF(OR(AND(F60&gt;=#REF!,F60&lt;=#REF!),AND(F60&gt;=#REF!,F60&lt;=#REF!),AND(F60&gt;=#REF!,F60&lt;=#REF!),AND(F60&gt;=#REF!,F60&lt;=#REF!),AND(F60&gt;=#REF!,F60&lt;=#REF!)),F60,"")</f>
        <v>#REF!</v>
      </c>
      <c r="H60" s="4" t="e">
        <f>IF(G60="",0,IF(ISERROR(VLOOKUP(F60,#REF!,11,0)),H59,VLOOKUP(F60,#REF!,11,0)))</f>
        <v>#REF!</v>
      </c>
      <c r="J60" s="4" t="e">
        <f t="shared" si="2"/>
        <v>#REF!</v>
      </c>
      <c r="K60" s="4" t="e">
        <f>IF(OR(AND(J60&gt;=#REF!,J60&lt;=#REF!),AND(J60&gt;=#REF!,J60&lt;=#REF!),AND(J60&gt;=#REF!,J60&lt;=#REF!),AND(J60&gt;=#REF!,J60&lt;=#REF!),AND(J60&gt;=#REF!,J60&lt;=#REF!)),J60,"")</f>
        <v>#REF!</v>
      </c>
      <c r="L60" s="4" t="e">
        <f>IF(K60="",0,IF(ISERROR(VLOOKUP(J60,#REF!,11,0)),L59,VLOOKUP(J60,#REF!,11,0)))</f>
        <v>#REF!</v>
      </c>
      <c r="N60" s="4" t="e">
        <f t="shared" si="3"/>
        <v>#REF!</v>
      </c>
      <c r="O60" s="4" t="e">
        <f>IF(OR(AND(N60&gt;=#REF!,N60&lt;=#REF!),AND(N60&gt;=#REF!,N60&lt;=#REF!),AND(N60&gt;=#REF!,N60&lt;=#REF!),AND(N60&gt;=#REF!,N60&lt;=#REF!),AND(N60&gt;=#REF!,N60&lt;=#REF!)),N60,"")</f>
        <v>#REF!</v>
      </c>
      <c r="P60" s="4" t="e">
        <f>IF(O60="",0,IF(ISERROR(VLOOKUP(N60,#REF!,11,0)),P59,VLOOKUP(N60,#REF!,11,0)))</f>
        <v>#REF!</v>
      </c>
    </row>
    <row r="61" spans="2:16">
      <c r="B61" s="4" t="e">
        <f t="shared" si="0"/>
        <v>#REF!</v>
      </c>
      <c r="C61" s="4" t="e">
        <f>IF(OR(AND(B61&gt;=#REF!,B61&lt;=#REF!),AND(B61&gt;=#REF!,B61&lt;=#REF!),AND(B61&gt;=#REF!,B61&lt;=#REF!),AND(B61&gt;=#REF!,B61&lt;=#REF!),AND(B61&gt;=#REF!,B61&lt;=#REF!)),B61,"")</f>
        <v>#REF!</v>
      </c>
      <c r="D61" s="4" t="e">
        <f>IF(C61="",0,IF(ISERROR(VLOOKUP(B61,#REF!,11,0)),D60,VLOOKUP(B61,#REF!,11,0)))</f>
        <v>#REF!</v>
      </c>
      <c r="F61" s="4" t="e">
        <f t="shared" si="1"/>
        <v>#REF!</v>
      </c>
      <c r="G61" s="4" t="e">
        <f>IF(OR(AND(F61&gt;=#REF!,F61&lt;=#REF!),AND(F61&gt;=#REF!,F61&lt;=#REF!),AND(F61&gt;=#REF!,F61&lt;=#REF!),AND(F61&gt;=#REF!,F61&lt;=#REF!),AND(F61&gt;=#REF!,F61&lt;=#REF!)),F61,"")</f>
        <v>#REF!</v>
      </c>
      <c r="H61" s="4" t="e">
        <f>IF(G61="",0,IF(ISERROR(VLOOKUP(F61,#REF!,11,0)),H60,VLOOKUP(F61,#REF!,11,0)))</f>
        <v>#REF!</v>
      </c>
      <c r="J61" s="4" t="e">
        <f t="shared" si="2"/>
        <v>#REF!</v>
      </c>
      <c r="K61" s="4" t="e">
        <f>IF(OR(AND(J61&gt;=#REF!,J61&lt;=#REF!),AND(J61&gt;=#REF!,J61&lt;=#REF!),AND(J61&gt;=#REF!,J61&lt;=#REF!),AND(J61&gt;=#REF!,J61&lt;=#REF!),AND(J61&gt;=#REF!,J61&lt;=#REF!)),J61,"")</f>
        <v>#REF!</v>
      </c>
      <c r="L61" s="4" t="e">
        <f>IF(K61="",0,IF(ISERROR(VLOOKUP(J61,#REF!,11,0)),L60,VLOOKUP(J61,#REF!,11,0)))</f>
        <v>#REF!</v>
      </c>
      <c r="N61" s="4" t="e">
        <f t="shared" si="3"/>
        <v>#REF!</v>
      </c>
      <c r="O61" s="4" t="e">
        <f>IF(OR(AND(N61&gt;=#REF!,N61&lt;=#REF!),AND(N61&gt;=#REF!,N61&lt;=#REF!),AND(N61&gt;=#REF!,N61&lt;=#REF!),AND(N61&gt;=#REF!,N61&lt;=#REF!),AND(N61&gt;=#REF!,N61&lt;=#REF!)),N61,"")</f>
        <v>#REF!</v>
      </c>
      <c r="P61" s="4" t="e">
        <f>IF(O61="",0,IF(ISERROR(VLOOKUP(N61,#REF!,11,0)),P60,VLOOKUP(N61,#REF!,11,0)))</f>
        <v>#REF!</v>
      </c>
    </row>
    <row r="62" spans="2:16">
      <c r="B62" s="4" t="e">
        <f t="shared" si="0"/>
        <v>#REF!</v>
      </c>
      <c r="C62" s="4" t="e">
        <f>IF(OR(AND(B62&gt;=#REF!,B62&lt;=#REF!),AND(B62&gt;=#REF!,B62&lt;=#REF!),AND(B62&gt;=#REF!,B62&lt;=#REF!),AND(B62&gt;=#REF!,B62&lt;=#REF!),AND(B62&gt;=#REF!,B62&lt;=#REF!)),B62,"")</f>
        <v>#REF!</v>
      </c>
      <c r="D62" s="4" t="e">
        <f>IF(C62="",0,IF(ISERROR(VLOOKUP(B62,#REF!,11,0)),D61,VLOOKUP(B62,#REF!,11,0)))</f>
        <v>#REF!</v>
      </c>
      <c r="F62" s="4" t="e">
        <f t="shared" si="1"/>
        <v>#REF!</v>
      </c>
      <c r="G62" s="4" t="e">
        <f>IF(OR(AND(F62&gt;=#REF!,F62&lt;=#REF!),AND(F62&gt;=#REF!,F62&lt;=#REF!),AND(F62&gt;=#REF!,F62&lt;=#REF!),AND(F62&gt;=#REF!,F62&lt;=#REF!),AND(F62&gt;=#REF!,F62&lt;=#REF!)),F62,"")</f>
        <v>#REF!</v>
      </c>
      <c r="H62" s="4" t="e">
        <f>IF(G62="",0,IF(ISERROR(VLOOKUP(F62,#REF!,11,0)),H61,VLOOKUP(F62,#REF!,11,0)))</f>
        <v>#REF!</v>
      </c>
      <c r="J62" s="4" t="e">
        <f t="shared" si="2"/>
        <v>#REF!</v>
      </c>
      <c r="K62" s="4" t="e">
        <f>IF(OR(AND(J62&gt;=#REF!,J62&lt;=#REF!),AND(J62&gt;=#REF!,J62&lt;=#REF!),AND(J62&gt;=#REF!,J62&lt;=#REF!),AND(J62&gt;=#REF!,J62&lt;=#REF!),AND(J62&gt;=#REF!,J62&lt;=#REF!)),J62,"")</f>
        <v>#REF!</v>
      </c>
      <c r="L62" s="4" t="e">
        <f>IF(K62="",0,IF(ISERROR(VLOOKUP(J62,#REF!,11,0)),L61,VLOOKUP(J62,#REF!,11,0)))</f>
        <v>#REF!</v>
      </c>
      <c r="N62" s="4" t="e">
        <f t="shared" si="3"/>
        <v>#REF!</v>
      </c>
      <c r="O62" s="4" t="e">
        <f>IF(OR(AND(N62&gt;=#REF!,N62&lt;=#REF!),AND(N62&gt;=#REF!,N62&lt;=#REF!),AND(N62&gt;=#REF!,N62&lt;=#REF!),AND(N62&gt;=#REF!,N62&lt;=#REF!),AND(N62&gt;=#REF!,N62&lt;=#REF!)),N62,"")</f>
        <v>#REF!</v>
      </c>
      <c r="P62" s="4" t="e">
        <f>IF(O62="",0,IF(ISERROR(VLOOKUP(N62,#REF!,11,0)),P61,VLOOKUP(N62,#REF!,11,0)))</f>
        <v>#REF!</v>
      </c>
    </row>
    <row r="63" spans="2:16">
      <c r="B63" s="4" t="e">
        <f t="shared" si="0"/>
        <v>#REF!</v>
      </c>
      <c r="C63" s="4" t="e">
        <f>IF(OR(AND(B63&gt;=#REF!,B63&lt;=#REF!),AND(B63&gt;=#REF!,B63&lt;=#REF!),AND(B63&gt;=#REF!,B63&lt;=#REF!),AND(B63&gt;=#REF!,B63&lt;=#REF!),AND(B63&gt;=#REF!,B63&lt;=#REF!)),B63,"")</f>
        <v>#REF!</v>
      </c>
      <c r="D63" s="4" t="e">
        <f>IF(C63="",0,IF(ISERROR(VLOOKUP(B63,#REF!,11,0)),D62,VLOOKUP(B63,#REF!,11,0)))</f>
        <v>#REF!</v>
      </c>
      <c r="F63" s="4" t="e">
        <f t="shared" si="1"/>
        <v>#REF!</v>
      </c>
      <c r="G63" s="4" t="e">
        <f>IF(OR(AND(F63&gt;=#REF!,F63&lt;=#REF!),AND(F63&gt;=#REF!,F63&lt;=#REF!),AND(F63&gt;=#REF!,F63&lt;=#REF!),AND(F63&gt;=#REF!,F63&lt;=#REF!),AND(F63&gt;=#REF!,F63&lt;=#REF!)),F63,"")</f>
        <v>#REF!</v>
      </c>
      <c r="H63" s="4" t="e">
        <f>IF(G63="",0,IF(ISERROR(VLOOKUP(F63,#REF!,11,0)),H62,VLOOKUP(F63,#REF!,11,0)))</f>
        <v>#REF!</v>
      </c>
      <c r="J63" s="4" t="e">
        <f t="shared" si="2"/>
        <v>#REF!</v>
      </c>
      <c r="K63" s="4" t="e">
        <f>IF(OR(AND(J63&gt;=#REF!,J63&lt;=#REF!),AND(J63&gt;=#REF!,J63&lt;=#REF!),AND(J63&gt;=#REF!,J63&lt;=#REF!),AND(J63&gt;=#REF!,J63&lt;=#REF!),AND(J63&gt;=#REF!,J63&lt;=#REF!)),J63,"")</f>
        <v>#REF!</v>
      </c>
      <c r="L63" s="4" t="e">
        <f>IF(K63="",0,IF(ISERROR(VLOOKUP(J63,#REF!,11,0)),L62,VLOOKUP(J63,#REF!,11,0)))</f>
        <v>#REF!</v>
      </c>
      <c r="N63" s="4" t="e">
        <f t="shared" si="3"/>
        <v>#REF!</v>
      </c>
      <c r="O63" s="4" t="e">
        <f>IF(OR(AND(N63&gt;=#REF!,N63&lt;=#REF!),AND(N63&gt;=#REF!,N63&lt;=#REF!),AND(N63&gt;=#REF!,N63&lt;=#REF!),AND(N63&gt;=#REF!,N63&lt;=#REF!),AND(N63&gt;=#REF!,N63&lt;=#REF!)),N63,"")</f>
        <v>#REF!</v>
      </c>
      <c r="P63" s="4" t="e">
        <f>IF(O63="",0,IF(ISERROR(VLOOKUP(N63,#REF!,11,0)),P62,VLOOKUP(N63,#REF!,11,0)))</f>
        <v>#REF!</v>
      </c>
    </row>
    <row r="64" spans="2:16">
      <c r="B64" s="4" t="e">
        <f t="shared" si="0"/>
        <v>#REF!</v>
      </c>
      <c r="C64" s="4" t="e">
        <f>IF(OR(AND(B64&gt;=#REF!,B64&lt;=#REF!),AND(B64&gt;=#REF!,B64&lt;=#REF!),AND(B64&gt;=#REF!,B64&lt;=#REF!),AND(B64&gt;=#REF!,B64&lt;=#REF!),AND(B64&gt;=#REF!,B64&lt;=#REF!)),B64,"")</f>
        <v>#REF!</v>
      </c>
      <c r="D64" s="4" t="e">
        <f>IF(C64="",0,IF(ISERROR(VLOOKUP(B64,#REF!,11,0)),D63,VLOOKUP(B64,#REF!,11,0)))</f>
        <v>#REF!</v>
      </c>
      <c r="F64" s="4" t="e">
        <f t="shared" si="1"/>
        <v>#REF!</v>
      </c>
      <c r="G64" s="4" t="e">
        <f>IF(OR(AND(F64&gt;=#REF!,F64&lt;=#REF!),AND(F64&gt;=#REF!,F64&lt;=#REF!),AND(F64&gt;=#REF!,F64&lt;=#REF!),AND(F64&gt;=#REF!,F64&lt;=#REF!),AND(F64&gt;=#REF!,F64&lt;=#REF!)),F64,"")</f>
        <v>#REF!</v>
      </c>
      <c r="H64" s="4" t="e">
        <f>IF(G64="",0,IF(ISERROR(VLOOKUP(F64,#REF!,11,0)),H63,VLOOKUP(F64,#REF!,11,0)))</f>
        <v>#REF!</v>
      </c>
      <c r="J64" s="4" t="e">
        <f t="shared" si="2"/>
        <v>#REF!</v>
      </c>
      <c r="K64" s="4" t="e">
        <f>IF(OR(AND(J64&gt;=#REF!,J64&lt;=#REF!),AND(J64&gt;=#REF!,J64&lt;=#REF!),AND(J64&gt;=#REF!,J64&lt;=#REF!),AND(J64&gt;=#REF!,J64&lt;=#REF!),AND(J64&gt;=#REF!,J64&lt;=#REF!)),J64,"")</f>
        <v>#REF!</v>
      </c>
      <c r="L64" s="4" t="e">
        <f>IF(K64="",0,IF(ISERROR(VLOOKUP(J64,#REF!,11,0)),L63,VLOOKUP(J64,#REF!,11,0)))</f>
        <v>#REF!</v>
      </c>
      <c r="N64" s="4" t="e">
        <f t="shared" si="3"/>
        <v>#REF!</v>
      </c>
      <c r="O64" s="4" t="e">
        <f>IF(OR(AND(N64&gt;=#REF!,N64&lt;=#REF!),AND(N64&gt;=#REF!,N64&lt;=#REF!),AND(N64&gt;=#REF!,N64&lt;=#REF!),AND(N64&gt;=#REF!,N64&lt;=#REF!),AND(N64&gt;=#REF!,N64&lt;=#REF!)),N64,"")</f>
        <v>#REF!</v>
      </c>
      <c r="P64" s="4" t="e">
        <f>IF(O64="",0,IF(ISERROR(VLOOKUP(N64,#REF!,11,0)),P63,VLOOKUP(N64,#REF!,11,0)))</f>
        <v>#REF!</v>
      </c>
    </row>
    <row r="65" spans="2:16">
      <c r="B65" s="4" t="e">
        <f t="shared" si="0"/>
        <v>#REF!</v>
      </c>
      <c r="C65" s="4" t="e">
        <f>IF(OR(AND(B65&gt;=#REF!,B65&lt;=#REF!),AND(B65&gt;=#REF!,B65&lt;=#REF!),AND(B65&gt;=#REF!,B65&lt;=#REF!),AND(B65&gt;=#REF!,B65&lt;=#REF!),AND(B65&gt;=#REF!,B65&lt;=#REF!)),B65,"")</f>
        <v>#REF!</v>
      </c>
      <c r="D65" s="4" t="e">
        <f>IF(C65="",0,IF(ISERROR(VLOOKUP(B65,#REF!,11,0)),D64,VLOOKUP(B65,#REF!,11,0)))</f>
        <v>#REF!</v>
      </c>
      <c r="F65" s="4" t="e">
        <f t="shared" si="1"/>
        <v>#REF!</v>
      </c>
      <c r="G65" s="4" t="e">
        <f>IF(OR(AND(F65&gt;=#REF!,F65&lt;=#REF!),AND(F65&gt;=#REF!,F65&lt;=#REF!),AND(F65&gt;=#REF!,F65&lt;=#REF!),AND(F65&gt;=#REF!,F65&lt;=#REF!),AND(F65&gt;=#REF!,F65&lt;=#REF!)),F65,"")</f>
        <v>#REF!</v>
      </c>
      <c r="H65" s="4" t="e">
        <f>IF(G65="",0,IF(ISERROR(VLOOKUP(F65,#REF!,11,0)),H64,VLOOKUP(F65,#REF!,11,0)))</f>
        <v>#REF!</v>
      </c>
      <c r="J65" s="4" t="e">
        <f t="shared" si="2"/>
        <v>#REF!</v>
      </c>
      <c r="K65" s="4" t="e">
        <f>IF(OR(AND(J65&gt;=#REF!,J65&lt;=#REF!),AND(J65&gt;=#REF!,J65&lt;=#REF!),AND(J65&gt;=#REF!,J65&lt;=#REF!),AND(J65&gt;=#REF!,J65&lt;=#REF!),AND(J65&gt;=#REF!,J65&lt;=#REF!)),J65,"")</f>
        <v>#REF!</v>
      </c>
      <c r="L65" s="4" t="e">
        <f>IF(K65="",0,IF(ISERROR(VLOOKUP(J65,#REF!,11,0)),L64,VLOOKUP(J65,#REF!,11,0)))</f>
        <v>#REF!</v>
      </c>
      <c r="N65" s="4" t="e">
        <f t="shared" si="3"/>
        <v>#REF!</v>
      </c>
      <c r="O65" s="4" t="e">
        <f>IF(OR(AND(N65&gt;=#REF!,N65&lt;=#REF!),AND(N65&gt;=#REF!,N65&lt;=#REF!),AND(N65&gt;=#REF!,N65&lt;=#REF!),AND(N65&gt;=#REF!,N65&lt;=#REF!),AND(N65&gt;=#REF!,N65&lt;=#REF!)),N65,"")</f>
        <v>#REF!</v>
      </c>
      <c r="P65" s="4" t="e">
        <f>IF(O65="",0,IF(ISERROR(VLOOKUP(N65,#REF!,11,0)),P64,VLOOKUP(N65,#REF!,11,0)))</f>
        <v>#REF!</v>
      </c>
    </row>
    <row r="66" spans="2:16">
      <c r="B66" s="4" t="e">
        <f t="shared" si="0"/>
        <v>#REF!</v>
      </c>
      <c r="C66" s="4" t="e">
        <f>IF(OR(AND(B66&gt;=#REF!,B66&lt;=#REF!),AND(B66&gt;=#REF!,B66&lt;=#REF!),AND(B66&gt;=#REF!,B66&lt;=#REF!),AND(B66&gt;=#REF!,B66&lt;=#REF!),AND(B66&gt;=#REF!,B66&lt;=#REF!)),B66,"")</f>
        <v>#REF!</v>
      </c>
      <c r="D66" s="4" t="e">
        <f>IF(C66="",0,IF(ISERROR(VLOOKUP(B66,#REF!,11,0)),D65,VLOOKUP(B66,#REF!,11,0)))</f>
        <v>#REF!</v>
      </c>
      <c r="F66" s="4" t="e">
        <f t="shared" si="1"/>
        <v>#REF!</v>
      </c>
      <c r="G66" s="4" t="e">
        <f>IF(OR(AND(F66&gt;=#REF!,F66&lt;=#REF!),AND(F66&gt;=#REF!,F66&lt;=#REF!),AND(F66&gt;=#REF!,F66&lt;=#REF!),AND(F66&gt;=#REF!,F66&lt;=#REF!),AND(F66&gt;=#REF!,F66&lt;=#REF!)),F66,"")</f>
        <v>#REF!</v>
      </c>
      <c r="H66" s="4" t="e">
        <f>IF(G66="",0,IF(ISERROR(VLOOKUP(F66,#REF!,11,0)),H65,VLOOKUP(F66,#REF!,11,0)))</f>
        <v>#REF!</v>
      </c>
      <c r="J66" s="4" t="e">
        <f t="shared" si="2"/>
        <v>#REF!</v>
      </c>
      <c r="K66" s="4" t="e">
        <f>IF(OR(AND(J66&gt;=#REF!,J66&lt;=#REF!),AND(J66&gt;=#REF!,J66&lt;=#REF!),AND(J66&gt;=#REF!,J66&lt;=#REF!),AND(J66&gt;=#REF!,J66&lt;=#REF!),AND(J66&gt;=#REF!,J66&lt;=#REF!)),J66,"")</f>
        <v>#REF!</v>
      </c>
      <c r="L66" s="4" t="e">
        <f>IF(K66="",0,IF(ISERROR(VLOOKUP(J66,#REF!,11,0)),L65,VLOOKUP(J66,#REF!,11,0)))</f>
        <v>#REF!</v>
      </c>
      <c r="N66" s="4" t="e">
        <f t="shared" si="3"/>
        <v>#REF!</v>
      </c>
      <c r="O66" s="4" t="e">
        <f>IF(OR(AND(N66&gt;=#REF!,N66&lt;=#REF!),AND(N66&gt;=#REF!,N66&lt;=#REF!),AND(N66&gt;=#REF!,N66&lt;=#REF!),AND(N66&gt;=#REF!,N66&lt;=#REF!),AND(N66&gt;=#REF!,N66&lt;=#REF!)),N66,"")</f>
        <v>#REF!</v>
      </c>
      <c r="P66" s="4" t="e">
        <f>IF(O66="",0,IF(ISERROR(VLOOKUP(N66,#REF!,11,0)),P65,VLOOKUP(N66,#REF!,11,0)))</f>
        <v>#REF!</v>
      </c>
    </row>
    <row r="67" spans="2:16">
      <c r="B67" s="4" t="e">
        <f t="shared" si="0"/>
        <v>#REF!</v>
      </c>
      <c r="C67" s="4" t="e">
        <f>IF(OR(AND(B67&gt;=#REF!,B67&lt;=#REF!),AND(B67&gt;=#REF!,B67&lt;=#REF!),AND(B67&gt;=#REF!,B67&lt;=#REF!),AND(B67&gt;=#REF!,B67&lt;=#REF!),AND(B67&gt;=#REF!,B67&lt;=#REF!)),B67,"")</f>
        <v>#REF!</v>
      </c>
      <c r="D67" s="4" t="e">
        <f>IF(C67="",0,IF(ISERROR(VLOOKUP(B67,#REF!,11,0)),D66,VLOOKUP(B67,#REF!,11,0)))</f>
        <v>#REF!</v>
      </c>
      <c r="F67" s="4" t="e">
        <f t="shared" si="1"/>
        <v>#REF!</v>
      </c>
      <c r="G67" s="4" t="e">
        <f>IF(OR(AND(F67&gt;=#REF!,F67&lt;=#REF!),AND(F67&gt;=#REF!,F67&lt;=#REF!),AND(F67&gt;=#REF!,F67&lt;=#REF!),AND(F67&gt;=#REF!,F67&lt;=#REF!),AND(F67&gt;=#REF!,F67&lt;=#REF!)),F67,"")</f>
        <v>#REF!</v>
      </c>
      <c r="H67" s="4" t="e">
        <f>IF(G67="",0,IF(ISERROR(VLOOKUP(F67,#REF!,11,0)),H66,VLOOKUP(F67,#REF!,11,0)))</f>
        <v>#REF!</v>
      </c>
      <c r="J67" s="4" t="e">
        <f t="shared" si="2"/>
        <v>#REF!</v>
      </c>
      <c r="K67" s="4" t="e">
        <f>IF(OR(AND(J67&gt;=#REF!,J67&lt;=#REF!),AND(J67&gt;=#REF!,J67&lt;=#REF!),AND(J67&gt;=#REF!,J67&lt;=#REF!),AND(J67&gt;=#REF!,J67&lt;=#REF!),AND(J67&gt;=#REF!,J67&lt;=#REF!)),J67,"")</f>
        <v>#REF!</v>
      </c>
      <c r="L67" s="4" t="e">
        <f>IF(K67="",0,IF(ISERROR(VLOOKUP(J67,#REF!,11,0)),L66,VLOOKUP(J67,#REF!,11,0)))</f>
        <v>#REF!</v>
      </c>
      <c r="N67" s="4" t="e">
        <f t="shared" si="3"/>
        <v>#REF!</v>
      </c>
      <c r="O67" s="4" t="e">
        <f>IF(OR(AND(N67&gt;=#REF!,N67&lt;=#REF!),AND(N67&gt;=#REF!,N67&lt;=#REF!),AND(N67&gt;=#REF!,N67&lt;=#REF!),AND(N67&gt;=#REF!,N67&lt;=#REF!),AND(N67&gt;=#REF!,N67&lt;=#REF!)),N67,"")</f>
        <v>#REF!</v>
      </c>
      <c r="P67" s="4" t="e">
        <f>IF(O67="",0,IF(ISERROR(VLOOKUP(N67,#REF!,11,0)),P66,VLOOKUP(N67,#REF!,11,0)))</f>
        <v>#REF!</v>
      </c>
    </row>
    <row r="68" spans="2:16">
      <c r="B68" s="4" t="e">
        <f t="shared" si="0"/>
        <v>#REF!</v>
      </c>
      <c r="C68" s="4" t="e">
        <f>IF(OR(AND(B68&gt;=#REF!,B68&lt;=#REF!),AND(B68&gt;=#REF!,B68&lt;=#REF!),AND(B68&gt;=#REF!,B68&lt;=#REF!),AND(B68&gt;=#REF!,B68&lt;=#REF!),AND(B68&gt;=#REF!,B68&lt;=#REF!)),B68,"")</f>
        <v>#REF!</v>
      </c>
      <c r="D68" s="4" t="e">
        <f>IF(C68="",0,IF(ISERROR(VLOOKUP(B68,#REF!,11,0)),D67,VLOOKUP(B68,#REF!,11,0)))</f>
        <v>#REF!</v>
      </c>
      <c r="F68" s="4" t="e">
        <f t="shared" si="1"/>
        <v>#REF!</v>
      </c>
      <c r="G68" s="4" t="e">
        <f>IF(OR(AND(F68&gt;=#REF!,F68&lt;=#REF!),AND(F68&gt;=#REF!,F68&lt;=#REF!),AND(F68&gt;=#REF!,F68&lt;=#REF!),AND(F68&gt;=#REF!,F68&lt;=#REF!),AND(F68&gt;=#REF!,F68&lt;=#REF!)),F68,"")</f>
        <v>#REF!</v>
      </c>
      <c r="H68" s="4" t="e">
        <f>IF(G68="",0,IF(ISERROR(VLOOKUP(F68,#REF!,11,0)),H67,VLOOKUP(F68,#REF!,11,0)))</f>
        <v>#REF!</v>
      </c>
      <c r="J68" s="4" t="e">
        <f t="shared" si="2"/>
        <v>#REF!</v>
      </c>
      <c r="K68" s="4" t="e">
        <f>IF(OR(AND(J68&gt;=#REF!,J68&lt;=#REF!),AND(J68&gt;=#REF!,J68&lt;=#REF!),AND(J68&gt;=#REF!,J68&lt;=#REF!),AND(J68&gt;=#REF!,J68&lt;=#REF!),AND(J68&gt;=#REF!,J68&lt;=#REF!)),J68,"")</f>
        <v>#REF!</v>
      </c>
      <c r="L68" s="4" t="e">
        <f>IF(K68="",0,IF(ISERROR(VLOOKUP(J68,#REF!,11,0)),L67,VLOOKUP(J68,#REF!,11,0)))</f>
        <v>#REF!</v>
      </c>
      <c r="N68" s="4" t="e">
        <f t="shared" si="3"/>
        <v>#REF!</v>
      </c>
      <c r="O68" s="4" t="e">
        <f>IF(OR(AND(N68&gt;=#REF!,N68&lt;=#REF!),AND(N68&gt;=#REF!,N68&lt;=#REF!),AND(N68&gt;=#REF!,N68&lt;=#REF!),AND(N68&gt;=#REF!,N68&lt;=#REF!),AND(N68&gt;=#REF!,N68&lt;=#REF!)),N68,"")</f>
        <v>#REF!</v>
      </c>
      <c r="P68" s="4" t="e">
        <f>IF(O68="",0,IF(ISERROR(VLOOKUP(N68,#REF!,11,0)),P67,VLOOKUP(N68,#REF!,11,0)))</f>
        <v>#REF!</v>
      </c>
    </row>
    <row r="69" spans="2:16">
      <c r="B69" s="4" t="e">
        <f t="shared" si="0"/>
        <v>#REF!</v>
      </c>
      <c r="C69" s="4" t="e">
        <f>IF(OR(AND(B69&gt;=#REF!,B69&lt;=#REF!),AND(B69&gt;=#REF!,B69&lt;=#REF!),AND(B69&gt;=#REF!,B69&lt;=#REF!),AND(B69&gt;=#REF!,B69&lt;=#REF!),AND(B69&gt;=#REF!,B69&lt;=#REF!)),B69,"")</f>
        <v>#REF!</v>
      </c>
      <c r="D69" s="4" t="e">
        <f>IF(C69="",0,IF(ISERROR(VLOOKUP(B69,#REF!,11,0)),D68,VLOOKUP(B69,#REF!,11,0)))</f>
        <v>#REF!</v>
      </c>
      <c r="F69" s="4" t="e">
        <f t="shared" si="1"/>
        <v>#REF!</v>
      </c>
      <c r="G69" s="4" t="e">
        <f>IF(OR(AND(F69&gt;=#REF!,F69&lt;=#REF!),AND(F69&gt;=#REF!,F69&lt;=#REF!),AND(F69&gt;=#REF!,F69&lt;=#REF!),AND(F69&gt;=#REF!,F69&lt;=#REF!),AND(F69&gt;=#REF!,F69&lt;=#REF!)),F69,"")</f>
        <v>#REF!</v>
      </c>
      <c r="H69" s="4" t="e">
        <f>IF(G69="",0,IF(ISERROR(VLOOKUP(F69,#REF!,11,0)),H68,VLOOKUP(F69,#REF!,11,0)))</f>
        <v>#REF!</v>
      </c>
      <c r="J69" s="4" t="e">
        <f t="shared" si="2"/>
        <v>#REF!</v>
      </c>
      <c r="K69" s="4" t="e">
        <f>IF(OR(AND(J69&gt;=#REF!,J69&lt;=#REF!),AND(J69&gt;=#REF!,J69&lt;=#REF!),AND(J69&gt;=#REF!,J69&lt;=#REF!),AND(J69&gt;=#REF!,J69&lt;=#REF!),AND(J69&gt;=#REF!,J69&lt;=#REF!)),J69,"")</f>
        <v>#REF!</v>
      </c>
      <c r="L69" s="4" t="e">
        <f>IF(K69="",0,IF(ISERROR(VLOOKUP(J69,#REF!,11,0)),L68,VLOOKUP(J69,#REF!,11,0)))</f>
        <v>#REF!</v>
      </c>
      <c r="N69" s="4" t="e">
        <f t="shared" si="3"/>
        <v>#REF!</v>
      </c>
      <c r="O69" s="4" t="e">
        <f>IF(OR(AND(N69&gt;=#REF!,N69&lt;=#REF!),AND(N69&gt;=#REF!,N69&lt;=#REF!),AND(N69&gt;=#REF!,N69&lt;=#REF!),AND(N69&gt;=#REF!,N69&lt;=#REF!),AND(N69&gt;=#REF!,N69&lt;=#REF!)),N69,"")</f>
        <v>#REF!</v>
      </c>
      <c r="P69" s="4" t="e">
        <f>IF(O69="",0,IF(ISERROR(VLOOKUP(N69,#REF!,11,0)),P68,VLOOKUP(N69,#REF!,11,0)))</f>
        <v>#REF!</v>
      </c>
    </row>
    <row r="70" spans="2:16">
      <c r="B70" s="4" t="e">
        <f t="shared" ref="B70:B86" si="4">B69+1</f>
        <v>#REF!</v>
      </c>
      <c r="C70" s="4" t="e">
        <f>IF(OR(AND(B70&gt;=#REF!,B70&lt;=#REF!),AND(B70&gt;=#REF!,B70&lt;=#REF!),AND(B70&gt;=#REF!,B70&lt;=#REF!),AND(B70&gt;=#REF!,B70&lt;=#REF!),AND(B70&gt;=#REF!,B70&lt;=#REF!)),B70,"")</f>
        <v>#REF!</v>
      </c>
      <c r="D70" s="4" t="e">
        <f>IF(C70="",0,IF(ISERROR(VLOOKUP(B70,#REF!,11,0)),D69,VLOOKUP(B70,#REF!,11,0)))</f>
        <v>#REF!</v>
      </c>
      <c r="F70" s="4" t="e">
        <f t="shared" ref="F70:F86" si="5">F69+1</f>
        <v>#REF!</v>
      </c>
      <c r="G70" s="4" t="e">
        <f>IF(OR(AND(F70&gt;=#REF!,F70&lt;=#REF!),AND(F70&gt;=#REF!,F70&lt;=#REF!),AND(F70&gt;=#REF!,F70&lt;=#REF!),AND(F70&gt;=#REF!,F70&lt;=#REF!),AND(F70&gt;=#REF!,F70&lt;=#REF!)),F70,"")</f>
        <v>#REF!</v>
      </c>
      <c r="H70" s="4" t="e">
        <f>IF(G70="",0,IF(ISERROR(VLOOKUP(F70,#REF!,11,0)),H69,VLOOKUP(F70,#REF!,11,0)))</f>
        <v>#REF!</v>
      </c>
      <c r="J70" s="4" t="e">
        <f t="shared" ref="J70:J86" si="6">J69+1</f>
        <v>#REF!</v>
      </c>
      <c r="K70" s="4" t="e">
        <f>IF(OR(AND(J70&gt;=#REF!,J70&lt;=#REF!),AND(J70&gt;=#REF!,J70&lt;=#REF!),AND(J70&gt;=#REF!,J70&lt;=#REF!),AND(J70&gt;=#REF!,J70&lt;=#REF!),AND(J70&gt;=#REF!,J70&lt;=#REF!)),J70,"")</f>
        <v>#REF!</v>
      </c>
      <c r="L70" s="4" t="e">
        <f>IF(K70="",0,IF(ISERROR(VLOOKUP(J70,#REF!,11,0)),L69,VLOOKUP(J70,#REF!,11,0)))</f>
        <v>#REF!</v>
      </c>
      <c r="N70" s="4" t="e">
        <f t="shared" ref="N70:N86" si="7">N69+1</f>
        <v>#REF!</v>
      </c>
      <c r="O70" s="4" t="e">
        <f>IF(OR(AND(N70&gt;=#REF!,N70&lt;=#REF!),AND(N70&gt;=#REF!,N70&lt;=#REF!),AND(N70&gt;=#REF!,N70&lt;=#REF!),AND(N70&gt;=#REF!,N70&lt;=#REF!),AND(N70&gt;=#REF!,N70&lt;=#REF!)),N70,"")</f>
        <v>#REF!</v>
      </c>
      <c r="P70" s="4" t="e">
        <f>IF(O70="",0,IF(ISERROR(VLOOKUP(N70,#REF!,11,0)),P69,VLOOKUP(N70,#REF!,11,0)))</f>
        <v>#REF!</v>
      </c>
    </row>
    <row r="71" spans="2:16">
      <c r="B71" s="4" t="e">
        <f t="shared" si="4"/>
        <v>#REF!</v>
      </c>
      <c r="C71" s="4" t="e">
        <f>IF(OR(AND(B71&gt;=#REF!,B71&lt;=#REF!),AND(B71&gt;=#REF!,B71&lt;=#REF!),AND(B71&gt;=#REF!,B71&lt;=#REF!),AND(B71&gt;=#REF!,B71&lt;=#REF!),AND(B71&gt;=#REF!,B71&lt;=#REF!)),B71,"")</f>
        <v>#REF!</v>
      </c>
      <c r="D71" s="4" t="e">
        <f>IF(C71="",0,IF(ISERROR(VLOOKUP(B71,#REF!,11,0)),D70,VLOOKUP(B71,#REF!,11,0)))</f>
        <v>#REF!</v>
      </c>
      <c r="F71" s="4" t="e">
        <f t="shared" si="5"/>
        <v>#REF!</v>
      </c>
      <c r="G71" s="4" t="e">
        <f>IF(OR(AND(F71&gt;=#REF!,F71&lt;=#REF!),AND(F71&gt;=#REF!,F71&lt;=#REF!),AND(F71&gt;=#REF!,F71&lt;=#REF!),AND(F71&gt;=#REF!,F71&lt;=#REF!),AND(F71&gt;=#REF!,F71&lt;=#REF!)),F71,"")</f>
        <v>#REF!</v>
      </c>
      <c r="H71" s="4" t="e">
        <f>IF(G71="",0,IF(ISERROR(VLOOKUP(F71,#REF!,11,0)),H70,VLOOKUP(F71,#REF!,11,0)))</f>
        <v>#REF!</v>
      </c>
      <c r="J71" s="4" t="e">
        <f t="shared" si="6"/>
        <v>#REF!</v>
      </c>
      <c r="K71" s="4" t="e">
        <f>IF(OR(AND(J71&gt;=#REF!,J71&lt;=#REF!),AND(J71&gt;=#REF!,J71&lt;=#REF!),AND(J71&gt;=#REF!,J71&lt;=#REF!),AND(J71&gt;=#REF!,J71&lt;=#REF!),AND(J71&gt;=#REF!,J71&lt;=#REF!)),J71,"")</f>
        <v>#REF!</v>
      </c>
      <c r="L71" s="4" t="e">
        <f>IF(K71="",0,IF(ISERROR(VLOOKUP(J71,#REF!,11,0)),L70,VLOOKUP(J71,#REF!,11,0)))</f>
        <v>#REF!</v>
      </c>
      <c r="N71" s="4" t="e">
        <f t="shared" si="7"/>
        <v>#REF!</v>
      </c>
      <c r="O71" s="4" t="e">
        <f>IF(OR(AND(N71&gt;=#REF!,N71&lt;=#REF!),AND(N71&gt;=#REF!,N71&lt;=#REF!),AND(N71&gt;=#REF!,N71&lt;=#REF!),AND(N71&gt;=#REF!,N71&lt;=#REF!),AND(N71&gt;=#REF!,N71&lt;=#REF!)),N71,"")</f>
        <v>#REF!</v>
      </c>
      <c r="P71" s="4" t="e">
        <f>IF(O71="",0,IF(ISERROR(VLOOKUP(N71,#REF!,11,0)),P70,VLOOKUP(N71,#REF!,11,0)))</f>
        <v>#REF!</v>
      </c>
    </row>
    <row r="72" spans="2:16">
      <c r="B72" s="4" t="e">
        <f t="shared" si="4"/>
        <v>#REF!</v>
      </c>
      <c r="C72" s="4" t="e">
        <f>IF(OR(AND(B72&gt;=#REF!,B72&lt;=#REF!),AND(B72&gt;=#REF!,B72&lt;=#REF!),AND(B72&gt;=#REF!,B72&lt;=#REF!),AND(B72&gt;=#REF!,B72&lt;=#REF!),AND(B72&gt;=#REF!,B72&lt;=#REF!)),B72,"")</f>
        <v>#REF!</v>
      </c>
      <c r="D72" s="4" t="e">
        <f>IF(C72="",0,IF(ISERROR(VLOOKUP(B72,#REF!,11,0)),D71,VLOOKUP(B72,#REF!,11,0)))</f>
        <v>#REF!</v>
      </c>
      <c r="F72" s="4" t="e">
        <f t="shared" si="5"/>
        <v>#REF!</v>
      </c>
      <c r="G72" s="4" t="e">
        <f>IF(OR(AND(F72&gt;=#REF!,F72&lt;=#REF!),AND(F72&gt;=#REF!,F72&lt;=#REF!),AND(F72&gt;=#REF!,F72&lt;=#REF!),AND(F72&gt;=#REF!,F72&lt;=#REF!),AND(F72&gt;=#REF!,F72&lt;=#REF!)),F72,"")</f>
        <v>#REF!</v>
      </c>
      <c r="H72" s="4" t="e">
        <f>IF(G72="",0,IF(ISERROR(VLOOKUP(F72,#REF!,11,0)),H71,VLOOKUP(F72,#REF!,11,0)))</f>
        <v>#REF!</v>
      </c>
      <c r="J72" s="4" t="e">
        <f t="shared" si="6"/>
        <v>#REF!</v>
      </c>
      <c r="K72" s="4" t="e">
        <f>IF(OR(AND(J72&gt;=#REF!,J72&lt;=#REF!),AND(J72&gt;=#REF!,J72&lt;=#REF!),AND(J72&gt;=#REF!,J72&lt;=#REF!),AND(J72&gt;=#REF!,J72&lt;=#REF!),AND(J72&gt;=#REF!,J72&lt;=#REF!)),J72,"")</f>
        <v>#REF!</v>
      </c>
      <c r="L72" s="4" t="e">
        <f>IF(K72="",0,IF(ISERROR(VLOOKUP(J72,#REF!,11,0)),L71,VLOOKUP(J72,#REF!,11,0)))</f>
        <v>#REF!</v>
      </c>
      <c r="N72" s="4" t="e">
        <f t="shared" si="7"/>
        <v>#REF!</v>
      </c>
      <c r="O72" s="4" t="e">
        <f>IF(OR(AND(N72&gt;=#REF!,N72&lt;=#REF!),AND(N72&gt;=#REF!,N72&lt;=#REF!),AND(N72&gt;=#REF!,N72&lt;=#REF!),AND(N72&gt;=#REF!,N72&lt;=#REF!),AND(N72&gt;=#REF!,N72&lt;=#REF!)),N72,"")</f>
        <v>#REF!</v>
      </c>
      <c r="P72" s="4" t="e">
        <f>IF(O72="",0,IF(ISERROR(VLOOKUP(N72,#REF!,11,0)),P71,VLOOKUP(N72,#REF!,11,0)))</f>
        <v>#REF!</v>
      </c>
    </row>
    <row r="73" spans="2:16">
      <c r="B73" s="4" t="e">
        <f t="shared" si="4"/>
        <v>#REF!</v>
      </c>
      <c r="C73" s="4" t="e">
        <f>IF(OR(AND(B73&gt;=#REF!,B73&lt;=#REF!),AND(B73&gt;=#REF!,B73&lt;=#REF!),AND(B73&gt;=#REF!,B73&lt;=#REF!),AND(B73&gt;=#REF!,B73&lt;=#REF!),AND(B73&gt;=#REF!,B73&lt;=#REF!)),B73,"")</f>
        <v>#REF!</v>
      </c>
      <c r="D73" s="4" t="e">
        <f>IF(C73="",0,IF(ISERROR(VLOOKUP(B73,#REF!,11,0)),D72,VLOOKUP(B73,#REF!,11,0)))</f>
        <v>#REF!</v>
      </c>
      <c r="F73" s="4" t="e">
        <f t="shared" si="5"/>
        <v>#REF!</v>
      </c>
      <c r="G73" s="4" t="e">
        <f>IF(OR(AND(F73&gt;=#REF!,F73&lt;=#REF!),AND(F73&gt;=#REF!,F73&lt;=#REF!),AND(F73&gt;=#REF!,F73&lt;=#REF!),AND(F73&gt;=#REF!,F73&lt;=#REF!),AND(F73&gt;=#REF!,F73&lt;=#REF!)),F73,"")</f>
        <v>#REF!</v>
      </c>
      <c r="H73" s="4" t="e">
        <f>IF(G73="",0,IF(ISERROR(VLOOKUP(F73,#REF!,11,0)),H72,VLOOKUP(F73,#REF!,11,0)))</f>
        <v>#REF!</v>
      </c>
      <c r="J73" s="4" t="e">
        <f t="shared" si="6"/>
        <v>#REF!</v>
      </c>
      <c r="K73" s="4" t="e">
        <f>IF(OR(AND(J73&gt;=#REF!,J73&lt;=#REF!),AND(J73&gt;=#REF!,J73&lt;=#REF!),AND(J73&gt;=#REF!,J73&lt;=#REF!),AND(J73&gt;=#REF!,J73&lt;=#REF!),AND(J73&gt;=#REF!,J73&lt;=#REF!)),J73,"")</f>
        <v>#REF!</v>
      </c>
      <c r="L73" s="4" t="e">
        <f>IF(K73="",0,IF(ISERROR(VLOOKUP(J73,#REF!,11,0)),L72,VLOOKUP(J73,#REF!,11,0)))</f>
        <v>#REF!</v>
      </c>
      <c r="N73" s="4" t="e">
        <f t="shared" si="7"/>
        <v>#REF!</v>
      </c>
      <c r="O73" s="4" t="e">
        <f>IF(OR(AND(N73&gt;=#REF!,N73&lt;=#REF!),AND(N73&gt;=#REF!,N73&lt;=#REF!),AND(N73&gt;=#REF!,N73&lt;=#REF!),AND(N73&gt;=#REF!,N73&lt;=#REF!),AND(N73&gt;=#REF!,N73&lt;=#REF!)),N73,"")</f>
        <v>#REF!</v>
      </c>
      <c r="P73" s="4" t="e">
        <f>IF(O73="",0,IF(ISERROR(VLOOKUP(N73,#REF!,11,0)),P72,VLOOKUP(N73,#REF!,11,0)))</f>
        <v>#REF!</v>
      </c>
    </row>
    <row r="74" spans="2:16">
      <c r="B74" s="4" t="e">
        <f t="shared" si="4"/>
        <v>#REF!</v>
      </c>
      <c r="C74" s="4" t="e">
        <f>IF(OR(AND(B74&gt;=#REF!,B74&lt;=#REF!),AND(B74&gt;=#REF!,B74&lt;=#REF!),AND(B74&gt;=#REF!,B74&lt;=#REF!),AND(B74&gt;=#REF!,B74&lt;=#REF!),AND(B74&gt;=#REF!,B74&lt;=#REF!)),B74,"")</f>
        <v>#REF!</v>
      </c>
      <c r="D74" s="4" t="e">
        <f>IF(C74="",0,IF(ISERROR(VLOOKUP(B74,#REF!,11,0)),D73,VLOOKUP(B74,#REF!,11,0)))</f>
        <v>#REF!</v>
      </c>
      <c r="F74" s="4" t="e">
        <f t="shared" si="5"/>
        <v>#REF!</v>
      </c>
      <c r="G74" s="4" t="e">
        <f>IF(OR(AND(F74&gt;=#REF!,F74&lt;=#REF!),AND(F74&gt;=#REF!,F74&lt;=#REF!),AND(F74&gt;=#REF!,F74&lt;=#REF!),AND(F74&gt;=#REF!,F74&lt;=#REF!),AND(F74&gt;=#REF!,F74&lt;=#REF!)),F74,"")</f>
        <v>#REF!</v>
      </c>
      <c r="H74" s="4" t="e">
        <f>IF(G74="",0,IF(ISERROR(VLOOKUP(F74,#REF!,11,0)),H73,VLOOKUP(F74,#REF!,11,0)))</f>
        <v>#REF!</v>
      </c>
      <c r="J74" s="4" t="e">
        <f t="shared" si="6"/>
        <v>#REF!</v>
      </c>
      <c r="K74" s="4" t="e">
        <f>IF(OR(AND(J74&gt;=#REF!,J74&lt;=#REF!),AND(J74&gt;=#REF!,J74&lt;=#REF!),AND(J74&gt;=#REF!,J74&lt;=#REF!),AND(J74&gt;=#REF!,J74&lt;=#REF!),AND(J74&gt;=#REF!,J74&lt;=#REF!)),J74,"")</f>
        <v>#REF!</v>
      </c>
      <c r="L74" s="4" t="e">
        <f>IF(K74="",0,IF(ISERROR(VLOOKUP(J74,#REF!,11,0)),L73,VLOOKUP(J74,#REF!,11,0)))</f>
        <v>#REF!</v>
      </c>
      <c r="N74" s="4" t="e">
        <f t="shared" si="7"/>
        <v>#REF!</v>
      </c>
      <c r="O74" s="4" t="e">
        <f>IF(OR(AND(N74&gt;=#REF!,N74&lt;=#REF!),AND(N74&gt;=#REF!,N74&lt;=#REF!),AND(N74&gt;=#REF!,N74&lt;=#REF!),AND(N74&gt;=#REF!,N74&lt;=#REF!),AND(N74&gt;=#REF!,N74&lt;=#REF!)),N74,"")</f>
        <v>#REF!</v>
      </c>
      <c r="P74" s="4" t="e">
        <f>IF(O74="",0,IF(ISERROR(VLOOKUP(N74,#REF!,11,0)),P73,VLOOKUP(N74,#REF!,11,0)))</f>
        <v>#REF!</v>
      </c>
    </row>
    <row r="75" spans="2:16">
      <c r="B75" s="4" t="e">
        <f t="shared" si="4"/>
        <v>#REF!</v>
      </c>
      <c r="C75" s="4" t="e">
        <f>IF(OR(AND(B75&gt;=#REF!,B75&lt;=#REF!),AND(B75&gt;=#REF!,B75&lt;=#REF!),AND(B75&gt;=#REF!,B75&lt;=#REF!),AND(B75&gt;=#REF!,B75&lt;=#REF!),AND(B75&gt;=#REF!,B75&lt;=#REF!)),B75,"")</f>
        <v>#REF!</v>
      </c>
      <c r="D75" s="4" t="e">
        <f>IF(C75="",0,IF(ISERROR(VLOOKUP(B75,#REF!,11,0)),D74,VLOOKUP(B75,#REF!,11,0)))</f>
        <v>#REF!</v>
      </c>
      <c r="F75" s="4" t="e">
        <f t="shared" si="5"/>
        <v>#REF!</v>
      </c>
      <c r="G75" s="4" t="e">
        <f>IF(OR(AND(F75&gt;=#REF!,F75&lt;=#REF!),AND(F75&gt;=#REF!,F75&lt;=#REF!),AND(F75&gt;=#REF!,F75&lt;=#REF!),AND(F75&gt;=#REF!,F75&lt;=#REF!),AND(F75&gt;=#REF!,F75&lt;=#REF!)),F75,"")</f>
        <v>#REF!</v>
      </c>
      <c r="H75" s="4" t="e">
        <f>IF(G75="",0,IF(ISERROR(VLOOKUP(F75,#REF!,11,0)),H74,VLOOKUP(F75,#REF!,11,0)))</f>
        <v>#REF!</v>
      </c>
      <c r="J75" s="4" t="e">
        <f t="shared" si="6"/>
        <v>#REF!</v>
      </c>
      <c r="K75" s="4" t="e">
        <f>IF(OR(AND(J75&gt;=#REF!,J75&lt;=#REF!),AND(J75&gt;=#REF!,J75&lt;=#REF!),AND(J75&gt;=#REF!,J75&lt;=#REF!),AND(J75&gt;=#REF!,J75&lt;=#REF!),AND(J75&gt;=#REF!,J75&lt;=#REF!)),J75,"")</f>
        <v>#REF!</v>
      </c>
      <c r="L75" s="4" t="e">
        <f>IF(K75="",0,IF(ISERROR(VLOOKUP(J75,#REF!,11,0)),L74,VLOOKUP(J75,#REF!,11,0)))</f>
        <v>#REF!</v>
      </c>
      <c r="N75" s="4" t="e">
        <f t="shared" si="7"/>
        <v>#REF!</v>
      </c>
      <c r="O75" s="4" t="e">
        <f>IF(OR(AND(N75&gt;=#REF!,N75&lt;=#REF!),AND(N75&gt;=#REF!,N75&lt;=#REF!),AND(N75&gt;=#REF!,N75&lt;=#REF!),AND(N75&gt;=#REF!,N75&lt;=#REF!),AND(N75&gt;=#REF!,N75&lt;=#REF!)),N75,"")</f>
        <v>#REF!</v>
      </c>
      <c r="P75" s="4" t="e">
        <f>IF(O75="",0,IF(ISERROR(VLOOKUP(N75,#REF!,11,0)),P74,VLOOKUP(N75,#REF!,11,0)))</f>
        <v>#REF!</v>
      </c>
    </row>
    <row r="76" spans="2:16">
      <c r="B76" s="4" t="e">
        <f t="shared" si="4"/>
        <v>#REF!</v>
      </c>
      <c r="C76" s="4" t="e">
        <f>IF(OR(AND(B76&gt;=#REF!,B76&lt;=#REF!),AND(B76&gt;=#REF!,B76&lt;=#REF!),AND(B76&gt;=#REF!,B76&lt;=#REF!),AND(B76&gt;=#REF!,B76&lt;=#REF!),AND(B76&gt;=#REF!,B76&lt;=#REF!)),B76,"")</f>
        <v>#REF!</v>
      </c>
      <c r="D76" s="4" t="e">
        <f>IF(C76="",0,IF(ISERROR(VLOOKUP(B76,#REF!,11,0)),D75,VLOOKUP(B76,#REF!,11,0)))</f>
        <v>#REF!</v>
      </c>
      <c r="F76" s="4" t="e">
        <f t="shared" si="5"/>
        <v>#REF!</v>
      </c>
      <c r="G76" s="4" t="e">
        <f>IF(OR(AND(F76&gt;=#REF!,F76&lt;=#REF!),AND(F76&gt;=#REF!,F76&lt;=#REF!),AND(F76&gt;=#REF!,F76&lt;=#REF!),AND(F76&gt;=#REF!,F76&lt;=#REF!),AND(F76&gt;=#REF!,F76&lt;=#REF!)),F76,"")</f>
        <v>#REF!</v>
      </c>
      <c r="H76" s="4" t="e">
        <f>IF(G76="",0,IF(ISERROR(VLOOKUP(F76,#REF!,11,0)),H75,VLOOKUP(F76,#REF!,11,0)))</f>
        <v>#REF!</v>
      </c>
      <c r="J76" s="4" t="e">
        <f t="shared" si="6"/>
        <v>#REF!</v>
      </c>
      <c r="K76" s="4" t="e">
        <f>IF(OR(AND(J76&gt;=#REF!,J76&lt;=#REF!),AND(J76&gt;=#REF!,J76&lt;=#REF!),AND(J76&gt;=#REF!,J76&lt;=#REF!),AND(J76&gt;=#REF!,J76&lt;=#REF!),AND(J76&gt;=#REF!,J76&lt;=#REF!)),J76,"")</f>
        <v>#REF!</v>
      </c>
      <c r="L76" s="4" t="e">
        <f>IF(K76="",0,IF(ISERROR(VLOOKUP(J76,#REF!,11,0)),L75,VLOOKUP(J76,#REF!,11,0)))</f>
        <v>#REF!</v>
      </c>
      <c r="N76" s="4" t="e">
        <f t="shared" si="7"/>
        <v>#REF!</v>
      </c>
      <c r="O76" s="4" t="e">
        <f>IF(OR(AND(N76&gt;=#REF!,N76&lt;=#REF!),AND(N76&gt;=#REF!,N76&lt;=#REF!),AND(N76&gt;=#REF!,N76&lt;=#REF!),AND(N76&gt;=#REF!,N76&lt;=#REF!),AND(N76&gt;=#REF!,N76&lt;=#REF!)),N76,"")</f>
        <v>#REF!</v>
      </c>
      <c r="P76" s="4" t="e">
        <f>IF(O76="",0,IF(ISERROR(VLOOKUP(N76,#REF!,11,0)),P75,VLOOKUP(N76,#REF!,11,0)))</f>
        <v>#REF!</v>
      </c>
    </row>
    <row r="77" spans="2:16">
      <c r="B77" s="4" t="e">
        <f t="shared" si="4"/>
        <v>#REF!</v>
      </c>
      <c r="C77" s="4" t="e">
        <f>IF(OR(AND(B77&gt;=#REF!,B77&lt;=#REF!),AND(B77&gt;=#REF!,B77&lt;=#REF!),AND(B77&gt;=#REF!,B77&lt;=#REF!),AND(B77&gt;=#REF!,B77&lt;=#REF!),AND(B77&gt;=#REF!,B77&lt;=#REF!)),B77,"")</f>
        <v>#REF!</v>
      </c>
      <c r="D77" s="4" t="e">
        <f>IF(C77="",0,IF(ISERROR(VLOOKUP(B77,#REF!,11,0)),D76,VLOOKUP(B77,#REF!,11,0)))</f>
        <v>#REF!</v>
      </c>
      <c r="F77" s="4" t="e">
        <f t="shared" si="5"/>
        <v>#REF!</v>
      </c>
      <c r="G77" s="4" t="e">
        <f>IF(OR(AND(F77&gt;=#REF!,F77&lt;=#REF!),AND(F77&gt;=#REF!,F77&lt;=#REF!),AND(F77&gt;=#REF!,F77&lt;=#REF!),AND(F77&gt;=#REF!,F77&lt;=#REF!),AND(F77&gt;=#REF!,F77&lt;=#REF!)),F77,"")</f>
        <v>#REF!</v>
      </c>
      <c r="H77" s="4" t="e">
        <f>IF(G77="",0,IF(ISERROR(VLOOKUP(F77,#REF!,11,0)),H76,VLOOKUP(F77,#REF!,11,0)))</f>
        <v>#REF!</v>
      </c>
      <c r="J77" s="4" t="e">
        <f t="shared" si="6"/>
        <v>#REF!</v>
      </c>
      <c r="K77" s="4" t="e">
        <f>IF(OR(AND(J77&gt;=#REF!,J77&lt;=#REF!),AND(J77&gt;=#REF!,J77&lt;=#REF!),AND(J77&gt;=#REF!,J77&lt;=#REF!),AND(J77&gt;=#REF!,J77&lt;=#REF!),AND(J77&gt;=#REF!,J77&lt;=#REF!)),J77,"")</f>
        <v>#REF!</v>
      </c>
      <c r="L77" s="4" t="e">
        <f>IF(K77="",0,IF(ISERROR(VLOOKUP(J77,#REF!,11,0)),L76,VLOOKUP(J77,#REF!,11,0)))</f>
        <v>#REF!</v>
      </c>
      <c r="N77" s="4" t="e">
        <f t="shared" si="7"/>
        <v>#REF!</v>
      </c>
      <c r="O77" s="4" t="e">
        <f>IF(OR(AND(N77&gt;=#REF!,N77&lt;=#REF!),AND(N77&gt;=#REF!,N77&lt;=#REF!),AND(N77&gt;=#REF!,N77&lt;=#REF!),AND(N77&gt;=#REF!,N77&lt;=#REF!),AND(N77&gt;=#REF!,N77&lt;=#REF!)),N77,"")</f>
        <v>#REF!</v>
      </c>
      <c r="P77" s="4" t="e">
        <f>IF(O77="",0,IF(ISERROR(VLOOKUP(N77,#REF!,11,0)),P76,VLOOKUP(N77,#REF!,11,0)))</f>
        <v>#REF!</v>
      </c>
    </row>
    <row r="78" spans="2:16">
      <c r="B78" s="4" t="e">
        <f t="shared" si="4"/>
        <v>#REF!</v>
      </c>
      <c r="C78" s="4" t="e">
        <f>IF(OR(AND(B78&gt;=#REF!,B78&lt;=#REF!),AND(B78&gt;=#REF!,B78&lt;=#REF!),AND(B78&gt;=#REF!,B78&lt;=#REF!),AND(B78&gt;=#REF!,B78&lt;=#REF!),AND(B78&gt;=#REF!,B78&lt;=#REF!)),B78,"")</f>
        <v>#REF!</v>
      </c>
      <c r="D78" s="4" t="e">
        <f>IF(C78="",0,IF(ISERROR(VLOOKUP(B78,#REF!,11,0)),D77,VLOOKUP(B78,#REF!,11,0)))</f>
        <v>#REF!</v>
      </c>
      <c r="F78" s="4" t="e">
        <f t="shared" si="5"/>
        <v>#REF!</v>
      </c>
      <c r="G78" s="4" t="e">
        <f>IF(OR(AND(F78&gt;=#REF!,F78&lt;=#REF!),AND(F78&gt;=#REF!,F78&lt;=#REF!),AND(F78&gt;=#REF!,F78&lt;=#REF!),AND(F78&gt;=#REF!,F78&lt;=#REF!),AND(F78&gt;=#REF!,F78&lt;=#REF!)),F78,"")</f>
        <v>#REF!</v>
      </c>
      <c r="H78" s="4" t="e">
        <f>IF(G78="",0,IF(ISERROR(VLOOKUP(F78,#REF!,11,0)),H77,VLOOKUP(F78,#REF!,11,0)))</f>
        <v>#REF!</v>
      </c>
      <c r="J78" s="4" t="e">
        <f t="shared" si="6"/>
        <v>#REF!</v>
      </c>
      <c r="K78" s="4" t="e">
        <f>IF(OR(AND(J78&gt;=#REF!,J78&lt;=#REF!),AND(J78&gt;=#REF!,J78&lt;=#REF!),AND(J78&gt;=#REF!,J78&lt;=#REF!),AND(J78&gt;=#REF!,J78&lt;=#REF!),AND(J78&gt;=#REF!,J78&lt;=#REF!)),J78,"")</f>
        <v>#REF!</v>
      </c>
      <c r="L78" s="4" t="e">
        <f>IF(K78="",0,IF(ISERROR(VLOOKUP(J78,#REF!,11,0)),L77,VLOOKUP(J78,#REF!,11,0)))</f>
        <v>#REF!</v>
      </c>
      <c r="N78" s="4" t="e">
        <f t="shared" si="7"/>
        <v>#REF!</v>
      </c>
      <c r="O78" s="4" t="e">
        <f>IF(OR(AND(N78&gt;=#REF!,N78&lt;=#REF!),AND(N78&gt;=#REF!,N78&lt;=#REF!),AND(N78&gt;=#REF!,N78&lt;=#REF!),AND(N78&gt;=#REF!,N78&lt;=#REF!),AND(N78&gt;=#REF!,N78&lt;=#REF!)),N78,"")</f>
        <v>#REF!</v>
      </c>
      <c r="P78" s="4" t="e">
        <f>IF(O78="",0,IF(ISERROR(VLOOKUP(N78,#REF!,11,0)),P77,VLOOKUP(N78,#REF!,11,0)))</f>
        <v>#REF!</v>
      </c>
    </row>
    <row r="79" spans="2:16">
      <c r="B79" s="4" t="e">
        <f t="shared" si="4"/>
        <v>#REF!</v>
      </c>
      <c r="C79" s="4" t="e">
        <f>IF(OR(AND(B79&gt;=#REF!,B79&lt;=#REF!),AND(B79&gt;=#REF!,B79&lt;=#REF!),AND(B79&gt;=#REF!,B79&lt;=#REF!),AND(B79&gt;=#REF!,B79&lt;=#REF!),AND(B79&gt;=#REF!,B79&lt;=#REF!)),B79,"")</f>
        <v>#REF!</v>
      </c>
      <c r="D79" s="4" t="e">
        <f>IF(C79="",0,IF(ISERROR(VLOOKUP(B79,#REF!,11,0)),D78,VLOOKUP(B79,#REF!,11,0)))</f>
        <v>#REF!</v>
      </c>
      <c r="F79" s="4" t="e">
        <f t="shared" si="5"/>
        <v>#REF!</v>
      </c>
      <c r="G79" s="4" t="e">
        <f>IF(OR(AND(F79&gt;=#REF!,F79&lt;=#REF!),AND(F79&gt;=#REF!,F79&lt;=#REF!),AND(F79&gt;=#REF!,F79&lt;=#REF!),AND(F79&gt;=#REF!,F79&lt;=#REF!),AND(F79&gt;=#REF!,F79&lt;=#REF!)),F79,"")</f>
        <v>#REF!</v>
      </c>
      <c r="H79" s="4" t="e">
        <f>IF(G79="",0,IF(ISERROR(VLOOKUP(F79,#REF!,11,0)),H78,VLOOKUP(F79,#REF!,11,0)))</f>
        <v>#REF!</v>
      </c>
      <c r="J79" s="4" t="e">
        <f t="shared" si="6"/>
        <v>#REF!</v>
      </c>
      <c r="K79" s="4" t="e">
        <f>IF(OR(AND(J79&gt;=#REF!,J79&lt;=#REF!),AND(J79&gt;=#REF!,J79&lt;=#REF!),AND(J79&gt;=#REF!,J79&lt;=#REF!),AND(J79&gt;=#REF!,J79&lt;=#REF!),AND(J79&gt;=#REF!,J79&lt;=#REF!)),J79,"")</f>
        <v>#REF!</v>
      </c>
      <c r="L79" s="4" t="e">
        <f>IF(K79="",0,IF(ISERROR(VLOOKUP(J79,#REF!,11,0)),L78,VLOOKUP(J79,#REF!,11,0)))</f>
        <v>#REF!</v>
      </c>
      <c r="N79" s="4" t="e">
        <f t="shared" si="7"/>
        <v>#REF!</v>
      </c>
      <c r="O79" s="4" t="e">
        <f>IF(OR(AND(N79&gt;=#REF!,N79&lt;=#REF!),AND(N79&gt;=#REF!,N79&lt;=#REF!),AND(N79&gt;=#REF!,N79&lt;=#REF!),AND(N79&gt;=#REF!,N79&lt;=#REF!),AND(N79&gt;=#REF!,N79&lt;=#REF!)),N79,"")</f>
        <v>#REF!</v>
      </c>
      <c r="P79" s="4" t="e">
        <f>IF(O79="",0,IF(ISERROR(VLOOKUP(N79,#REF!,11,0)),P78,VLOOKUP(N79,#REF!,11,0)))</f>
        <v>#REF!</v>
      </c>
    </row>
    <row r="80" spans="2:16">
      <c r="B80" s="4" t="e">
        <f t="shared" si="4"/>
        <v>#REF!</v>
      </c>
      <c r="C80" s="4" t="e">
        <f>IF(OR(AND(B80&gt;=#REF!,B80&lt;=#REF!),AND(B80&gt;=#REF!,B80&lt;=#REF!),AND(B80&gt;=#REF!,B80&lt;=#REF!),AND(B80&gt;=#REF!,B80&lt;=#REF!),AND(B80&gt;=#REF!,B80&lt;=#REF!)),B80,"")</f>
        <v>#REF!</v>
      </c>
      <c r="D80" s="4" t="e">
        <f>IF(C80="",0,IF(ISERROR(VLOOKUP(B80,#REF!,11,0)),D79,VLOOKUP(B80,#REF!,11,0)))</f>
        <v>#REF!</v>
      </c>
      <c r="F80" s="4" t="e">
        <f t="shared" si="5"/>
        <v>#REF!</v>
      </c>
      <c r="G80" s="4" t="e">
        <f>IF(OR(AND(F80&gt;=#REF!,F80&lt;=#REF!),AND(F80&gt;=#REF!,F80&lt;=#REF!),AND(F80&gt;=#REF!,F80&lt;=#REF!),AND(F80&gt;=#REF!,F80&lt;=#REF!),AND(F80&gt;=#REF!,F80&lt;=#REF!)),F80,"")</f>
        <v>#REF!</v>
      </c>
      <c r="H80" s="4" t="e">
        <f>IF(G80="",0,IF(ISERROR(VLOOKUP(F80,#REF!,11,0)),H79,VLOOKUP(F80,#REF!,11,0)))</f>
        <v>#REF!</v>
      </c>
      <c r="J80" s="4" t="e">
        <f t="shared" si="6"/>
        <v>#REF!</v>
      </c>
      <c r="K80" s="4" t="e">
        <f>IF(OR(AND(J80&gt;=#REF!,J80&lt;=#REF!),AND(J80&gt;=#REF!,J80&lt;=#REF!),AND(J80&gt;=#REF!,J80&lt;=#REF!),AND(J80&gt;=#REF!,J80&lt;=#REF!),AND(J80&gt;=#REF!,J80&lt;=#REF!)),J80,"")</f>
        <v>#REF!</v>
      </c>
      <c r="L80" s="4" t="e">
        <f>IF(K80="",0,IF(ISERROR(VLOOKUP(J80,#REF!,11,0)),L79,VLOOKUP(J80,#REF!,11,0)))</f>
        <v>#REF!</v>
      </c>
      <c r="N80" s="4" t="e">
        <f t="shared" si="7"/>
        <v>#REF!</v>
      </c>
      <c r="O80" s="4" t="e">
        <f>IF(OR(AND(N80&gt;=#REF!,N80&lt;=#REF!),AND(N80&gt;=#REF!,N80&lt;=#REF!),AND(N80&gt;=#REF!,N80&lt;=#REF!),AND(N80&gt;=#REF!,N80&lt;=#REF!),AND(N80&gt;=#REF!,N80&lt;=#REF!)),N80,"")</f>
        <v>#REF!</v>
      </c>
      <c r="P80" s="4" t="e">
        <f>IF(O80="",0,IF(ISERROR(VLOOKUP(N80,#REF!,11,0)),P79,VLOOKUP(N80,#REF!,11,0)))</f>
        <v>#REF!</v>
      </c>
    </row>
    <row r="81" spans="2:16">
      <c r="B81" s="4" t="e">
        <f t="shared" si="4"/>
        <v>#REF!</v>
      </c>
      <c r="C81" s="4" t="e">
        <f>IF(OR(AND(B81&gt;=#REF!,B81&lt;=#REF!),AND(B81&gt;=#REF!,B81&lt;=#REF!),AND(B81&gt;=#REF!,B81&lt;=#REF!),AND(B81&gt;=#REF!,B81&lt;=#REF!),AND(B81&gt;=#REF!,B81&lt;=#REF!)),B81,"")</f>
        <v>#REF!</v>
      </c>
      <c r="D81" s="4" t="e">
        <f>IF(C81="",0,IF(ISERROR(VLOOKUP(B81,#REF!,11,0)),D80,VLOOKUP(B81,#REF!,11,0)))</f>
        <v>#REF!</v>
      </c>
      <c r="F81" s="4" t="e">
        <f t="shared" si="5"/>
        <v>#REF!</v>
      </c>
      <c r="G81" s="4" t="e">
        <f>IF(OR(AND(F81&gt;=#REF!,F81&lt;=#REF!),AND(F81&gt;=#REF!,F81&lt;=#REF!),AND(F81&gt;=#REF!,F81&lt;=#REF!),AND(F81&gt;=#REF!,F81&lt;=#REF!),AND(F81&gt;=#REF!,F81&lt;=#REF!)),F81,"")</f>
        <v>#REF!</v>
      </c>
      <c r="H81" s="4" t="e">
        <f>IF(G81="",0,IF(ISERROR(VLOOKUP(F81,#REF!,11,0)),H80,VLOOKUP(F81,#REF!,11,0)))</f>
        <v>#REF!</v>
      </c>
      <c r="J81" s="4" t="e">
        <f t="shared" si="6"/>
        <v>#REF!</v>
      </c>
      <c r="K81" s="4" t="e">
        <f>IF(OR(AND(J81&gt;=#REF!,J81&lt;=#REF!),AND(J81&gt;=#REF!,J81&lt;=#REF!),AND(J81&gt;=#REF!,J81&lt;=#REF!),AND(J81&gt;=#REF!,J81&lt;=#REF!),AND(J81&gt;=#REF!,J81&lt;=#REF!)),J81,"")</f>
        <v>#REF!</v>
      </c>
      <c r="L81" s="4" t="e">
        <f>IF(K81="",0,IF(ISERROR(VLOOKUP(J81,#REF!,11,0)),L80,VLOOKUP(J81,#REF!,11,0)))</f>
        <v>#REF!</v>
      </c>
      <c r="N81" s="4" t="e">
        <f t="shared" si="7"/>
        <v>#REF!</v>
      </c>
      <c r="O81" s="4" t="e">
        <f>IF(OR(AND(N81&gt;=#REF!,N81&lt;=#REF!),AND(N81&gt;=#REF!,N81&lt;=#REF!),AND(N81&gt;=#REF!,N81&lt;=#REF!),AND(N81&gt;=#REF!,N81&lt;=#REF!),AND(N81&gt;=#REF!,N81&lt;=#REF!)),N81,"")</f>
        <v>#REF!</v>
      </c>
      <c r="P81" s="4" t="e">
        <f>IF(O81="",0,IF(ISERROR(VLOOKUP(N81,#REF!,11,0)),P80,VLOOKUP(N81,#REF!,11,0)))</f>
        <v>#REF!</v>
      </c>
    </row>
    <row r="82" spans="2:16">
      <c r="B82" s="4" t="e">
        <f t="shared" si="4"/>
        <v>#REF!</v>
      </c>
      <c r="C82" s="4" t="e">
        <f>IF(OR(AND(B82&gt;=#REF!,B82&lt;=#REF!),AND(B82&gt;=#REF!,B82&lt;=#REF!),AND(B82&gt;=#REF!,B82&lt;=#REF!),AND(B82&gt;=#REF!,B82&lt;=#REF!),AND(B82&gt;=#REF!,B82&lt;=#REF!)),B82,"")</f>
        <v>#REF!</v>
      </c>
      <c r="D82" s="4" t="e">
        <f>IF(C82="",0,IF(ISERROR(VLOOKUP(B82,#REF!,11,0)),D81,VLOOKUP(B82,#REF!,11,0)))</f>
        <v>#REF!</v>
      </c>
      <c r="F82" s="4" t="e">
        <f t="shared" si="5"/>
        <v>#REF!</v>
      </c>
      <c r="G82" s="4" t="e">
        <f>IF(OR(AND(F82&gt;=#REF!,F82&lt;=#REF!),AND(F82&gt;=#REF!,F82&lt;=#REF!),AND(F82&gt;=#REF!,F82&lt;=#REF!),AND(F82&gt;=#REF!,F82&lt;=#REF!),AND(F82&gt;=#REF!,F82&lt;=#REF!)),F82,"")</f>
        <v>#REF!</v>
      </c>
      <c r="H82" s="4" t="e">
        <f>IF(G82="",0,IF(ISERROR(VLOOKUP(F82,#REF!,11,0)),H81,VLOOKUP(F82,#REF!,11,0)))</f>
        <v>#REF!</v>
      </c>
      <c r="J82" s="4" t="e">
        <f t="shared" si="6"/>
        <v>#REF!</v>
      </c>
      <c r="K82" s="4" t="e">
        <f>IF(OR(AND(J82&gt;=#REF!,J82&lt;=#REF!),AND(J82&gt;=#REF!,J82&lt;=#REF!),AND(J82&gt;=#REF!,J82&lt;=#REF!),AND(J82&gt;=#REF!,J82&lt;=#REF!),AND(J82&gt;=#REF!,J82&lt;=#REF!)),J82,"")</f>
        <v>#REF!</v>
      </c>
      <c r="L82" s="4" t="e">
        <f>IF(K82="",0,IF(ISERROR(VLOOKUP(J82,#REF!,11,0)),L81,VLOOKUP(J82,#REF!,11,0)))</f>
        <v>#REF!</v>
      </c>
      <c r="N82" s="4" t="e">
        <f t="shared" si="7"/>
        <v>#REF!</v>
      </c>
      <c r="O82" s="4" t="e">
        <f>IF(OR(AND(N82&gt;=#REF!,N82&lt;=#REF!),AND(N82&gt;=#REF!,N82&lt;=#REF!),AND(N82&gt;=#REF!,N82&lt;=#REF!),AND(N82&gt;=#REF!,N82&lt;=#REF!),AND(N82&gt;=#REF!,N82&lt;=#REF!)),N82,"")</f>
        <v>#REF!</v>
      </c>
      <c r="P82" s="4" t="e">
        <f>IF(O82="",0,IF(ISERROR(VLOOKUP(N82,#REF!,11,0)),P81,VLOOKUP(N82,#REF!,11,0)))</f>
        <v>#REF!</v>
      </c>
    </row>
    <row r="83" spans="2:16">
      <c r="B83" s="4" t="e">
        <f t="shared" si="4"/>
        <v>#REF!</v>
      </c>
      <c r="C83" s="4" t="e">
        <f>IF(OR(AND(B83&gt;=#REF!,B83&lt;=#REF!),AND(B83&gt;=#REF!,B83&lt;=#REF!),AND(B83&gt;=#REF!,B83&lt;=#REF!),AND(B83&gt;=#REF!,B83&lt;=#REF!),AND(B83&gt;=#REF!,B83&lt;=#REF!)),B83,"")</f>
        <v>#REF!</v>
      </c>
      <c r="D83" s="4" t="e">
        <f>IF(C83="",0,IF(ISERROR(VLOOKUP(B83,#REF!,11,0)),D82,VLOOKUP(B83,#REF!,11,0)))</f>
        <v>#REF!</v>
      </c>
      <c r="F83" s="4" t="e">
        <f t="shared" si="5"/>
        <v>#REF!</v>
      </c>
      <c r="G83" s="4" t="e">
        <f>IF(OR(AND(F83&gt;=#REF!,F83&lt;=#REF!),AND(F83&gt;=#REF!,F83&lt;=#REF!),AND(F83&gt;=#REF!,F83&lt;=#REF!),AND(F83&gt;=#REF!,F83&lt;=#REF!),AND(F83&gt;=#REF!,F83&lt;=#REF!)),F83,"")</f>
        <v>#REF!</v>
      </c>
      <c r="H83" s="4" t="e">
        <f>IF(G83="",0,IF(ISERROR(VLOOKUP(F83,#REF!,11,0)),H82,VLOOKUP(F83,#REF!,11,0)))</f>
        <v>#REF!</v>
      </c>
      <c r="J83" s="4" t="e">
        <f t="shared" si="6"/>
        <v>#REF!</v>
      </c>
      <c r="K83" s="4" t="e">
        <f>IF(OR(AND(J83&gt;=#REF!,J83&lt;=#REF!),AND(J83&gt;=#REF!,J83&lt;=#REF!),AND(J83&gt;=#REF!,J83&lt;=#REF!),AND(J83&gt;=#REF!,J83&lt;=#REF!),AND(J83&gt;=#REF!,J83&lt;=#REF!)),J83,"")</f>
        <v>#REF!</v>
      </c>
      <c r="L83" s="4" t="e">
        <f>IF(K83="",0,IF(ISERROR(VLOOKUP(J83,#REF!,11,0)),L82,VLOOKUP(J83,#REF!,11,0)))</f>
        <v>#REF!</v>
      </c>
      <c r="N83" s="4" t="e">
        <f t="shared" si="7"/>
        <v>#REF!</v>
      </c>
      <c r="O83" s="4" t="e">
        <f>IF(OR(AND(N83&gt;=#REF!,N83&lt;=#REF!),AND(N83&gt;=#REF!,N83&lt;=#REF!),AND(N83&gt;=#REF!,N83&lt;=#REF!),AND(N83&gt;=#REF!,N83&lt;=#REF!),AND(N83&gt;=#REF!,N83&lt;=#REF!)),N83,"")</f>
        <v>#REF!</v>
      </c>
      <c r="P83" s="4" t="e">
        <f>IF(O83="",0,IF(ISERROR(VLOOKUP(N83,#REF!,11,0)),P82,VLOOKUP(N83,#REF!,11,0)))</f>
        <v>#REF!</v>
      </c>
    </row>
    <row r="84" spans="2:16">
      <c r="B84" s="4" t="e">
        <f t="shared" si="4"/>
        <v>#REF!</v>
      </c>
      <c r="C84" s="4" t="e">
        <f>IF(OR(AND(B84&gt;=#REF!,B84&lt;=#REF!),AND(B84&gt;=#REF!,B84&lt;=#REF!),AND(B84&gt;=#REF!,B84&lt;=#REF!),AND(B84&gt;=#REF!,B84&lt;=#REF!),AND(B84&gt;=#REF!,B84&lt;=#REF!)),B84,"")</f>
        <v>#REF!</v>
      </c>
      <c r="D84" s="4" t="e">
        <f>IF(C84="",0,IF(ISERROR(VLOOKUP(B84,#REF!,11,0)),D83,VLOOKUP(B84,#REF!,11,0)))</f>
        <v>#REF!</v>
      </c>
      <c r="F84" s="4" t="e">
        <f t="shared" si="5"/>
        <v>#REF!</v>
      </c>
      <c r="G84" s="4" t="e">
        <f>IF(OR(AND(F84&gt;=#REF!,F84&lt;=#REF!),AND(F84&gt;=#REF!,F84&lt;=#REF!),AND(F84&gt;=#REF!,F84&lt;=#REF!),AND(F84&gt;=#REF!,F84&lt;=#REF!),AND(F84&gt;=#REF!,F84&lt;=#REF!)),F84,"")</f>
        <v>#REF!</v>
      </c>
      <c r="H84" s="4" t="e">
        <f>IF(G84="",0,IF(ISERROR(VLOOKUP(F84,#REF!,11,0)),H83,VLOOKUP(F84,#REF!,11,0)))</f>
        <v>#REF!</v>
      </c>
      <c r="J84" s="4" t="e">
        <f t="shared" si="6"/>
        <v>#REF!</v>
      </c>
      <c r="K84" s="4" t="e">
        <f>IF(OR(AND(J84&gt;=#REF!,J84&lt;=#REF!),AND(J84&gt;=#REF!,J84&lt;=#REF!),AND(J84&gt;=#REF!,J84&lt;=#REF!),AND(J84&gt;=#REF!,J84&lt;=#REF!),AND(J84&gt;=#REF!,J84&lt;=#REF!)),J84,"")</f>
        <v>#REF!</v>
      </c>
      <c r="L84" s="4" t="e">
        <f>IF(K84="",0,IF(ISERROR(VLOOKUP(J84,#REF!,11,0)),L83,VLOOKUP(J84,#REF!,11,0)))</f>
        <v>#REF!</v>
      </c>
      <c r="N84" s="4" t="e">
        <f t="shared" si="7"/>
        <v>#REF!</v>
      </c>
      <c r="O84" s="4" t="e">
        <f>IF(OR(AND(N84&gt;=#REF!,N84&lt;=#REF!),AND(N84&gt;=#REF!,N84&lt;=#REF!),AND(N84&gt;=#REF!,N84&lt;=#REF!),AND(N84&gt;=#REF!,N84&lt;=#REF!),AND(N84&gt;=#REF!,N84&lt;=#REF!)),N84,"")</f>
        <v>#REF!</v>
      </c>
      <c r="P84" s="4" t="e">
        <f>IF(O84="",0,IF(ISERROR(VLOOKUP(N84,#REF!,11,0)),P83,VLOOKUP(N84,#REF!,11,0)))</f>
        <v>#REF!</v>
      </c>
    </row>
    <row r="85" spans="2:16">
      <c r="B85" s="4" t="e">
        <f t="shared" si="4"/>
        <v>#REF!</v>
      </c>
      <c r="C85" s="4" t="e">
        <f>IF(OR(AND(B85&gt;=#REF!,B85&lt;=#REF!),AND(B85&gt;=#REF!,B85&lt;=#REF!),AND(B85&gt;=#REF!,B85&lt;=#REF!),AND(B85&gt;=#REF!,B85&lt;=#REF!),AND(B85&gt;=#REF!,B85&lt;=#REF!)),B85,"")</f>
        <v>#REF!</v>
      </c>
      <c r="D85" s="4" t="e">
        <f>IF(C85="",0,IF(ISERROR(VLOOKUP(B85,#REF!,11,0)),D84,VLOOKUP(B85,#REF!,11,0)))</f>
        <v>#REF!</v>
      </c>
      <c r="F85" s="4" t="e">
        <f t="shared" si="5"/>
        <v>#REF!</v>
      </c>
      <c r="G85" s="4" t="e">
        <f>IF(OR(AND(F85&gt;=#REF!,F85&lt;=#REF!),AND(F85&gt;=#REF!,F85&lt;=#REF!),AND(F85&gt;=#REF!,F85&lt;=#REF!),AND(F85&gt;=#REF!,F85&lt;=#REF!),AND(F85&gt;=#REF!,F85&lt;=#REF!)),F85,"")</f>
        <v>#REF!</v>
      </c>
      <c r="H85" s="4" t="e">
        <f>IF(G85="",0,IF(ISERROR(VLOOKUP(F85,#REF!,11,0)),H84,VLOOKUP(F85,#REF!,11,0)))</f>
        <v>#REF!</v>
      </c>
      <c r="J85" s="4" t="e">
        <f t="shared" si="6"/>
        <v>#REF!</v>
      </c>
      <c r="K85" s="4" t="e">
        <f>IF(OR(AND(J85&gt;=#REF!,J85&lt;=#REF!),AND(J85&gt;=#REF!,J85&lt;=#REF!),AND(J85&gt;=#REF!,J85&lt;=#REF!),AND(J85&gt;=#REF!,J85&lt;=#REF!),AND(J85&gt;=#REF!,J85&lt;=#REF!)),J85,"")</f>
        <v>#REF!</v>
      </c>
      <c r="L85" s="4" t="e">
        <f>IF(K85="",0,IF(ISERROR(VLOOKUP(J85,#REF!,11,0)),L84,VLOOKUP(J85,#REF!,11,0)))</f>
        <v>#REF!</v>
      </c>
      <c r="N85" s="4" t="e">
        <f t="shared" si="7"/>
        <v>#REF!</v>
      </c>
      <c r="O85" s="4" t="e">
        <f>IF(OR(AND(N85&gt;=#REF!,N85&lt;=#REF!),AND(N85&gt;=#REF!,N85&lt;=#REF!),AND(N85&gt;=#REF!,N85&lt;=#REF!),AND(N85&gt;=#REF!,N85&lt;=#REF!),AND(N85&gt;=#REF!,N85&lt;=#REF!)),N85,"")</f>
        <v>#REF!</v>
      </c>
      <c r="P85" s="4" t="e">
        <f>IF(O85="",0,IF(ISERROR(VLOOKUP(N85,#REF!,11,0)),P84,VLOOKUP(N85,#REF!,11,0)))</f>
        <v>#REF!</v>
      </c>
    </row>
    <row r="86" spans="2:16">
      <c r="B86" s="4" t="e">
        <f t="shared" si="4"/>
        <v>#REF!</v>
      </c>
      <c r="C86" s="4" t="e">
        <f>IF(OR(AND(B86&gt;=#REF!,B86&lt;=#REF!),AND(B86&gt;=#REF!,B86&lt;=#REF!),AND(B86&gt;=#REF!,B86&lt;=#REF!),AND(B86&gt;=#REF!,B86&lt;=#REF!),AND(B86&gt;=#REF!,B86&lt;=#REF!)),B86,"")</f>
        <v>#REF!</v>
      </c>
      <c r="D86" s="4" t="e">
        <f>IF(C86="",0,IF(ISERROR(VLOOKUP(B86,#REF!,11,0)),D85,VLOOKUP(B86,#REF!,11,0)))</f>
        <v>#REF!</v>
      </c>
      <c r="F86" s="4" t="e">
        <f t="shared" si="5"/>
        <v>#REF!</v>
      </c>
      <c r="G86" s="4" t="e">
        <f>IF(OR(AND(F86&gt;=#REF!,F86&lt;=#REF!),AND(F86&gt;=#REF!,F86&lt;=#REF!),AND(F86&gt;=#REF!,F86&lt;=#REF!),AND(F86&gt;=#REF!,F86&lt;=#REF!),AND(F86&gt;=#REF!,F86&lt;=#REF!)),F86,"")</f>
        <v>#REF!</v>
      </c>
      <c r="H86" s="4" t="e">
        <f>IF(G86="",0,IF(ISERROR(VLOOKUP(F86,#REF!,11,0)),H85,VLOOKUP(F86,#REF!,11,0)))</f>
        <v>#REF!</v>
      </c>
      <c r="J86" s="4" t="e">
        <f t="shared" si="6"/>
        <v>#REF!</v>
      </c>
      <c r="K86" s="4" t="e">
        <f>IF(OR(AND(J86&gt;=#REF!,J86&lt;=#REF!),AND(J86&gt;=#REF!,J86&lt;=#REF!),AND(J86&gt;=#REF!,J86&lt;=#REF!),AND(J86&gt;=#REF!,J86&lt;=#REF!),AND(J86&gt;=#REF!,J86&lt;=#REF!)),J86,"")</f>
        <v>#REF!</v>
      </c>
      <c r="L86" s="4" t="e">
        <f>IF(K86="",0,IF(ISERROR(VLOOKUP(J86,#REF!,11,0)),L85,VLOOKUP(J86,#REF!,11,0)))</f>
        <v>#REF!</v>
      </c>
      <c r="N86" s="4" t="e">
        <f t="shared" si="7"/>
        <v>#REF!</v>
      </c>
      <c r="O86" s="4" t="e">
        <f>IF(OR(AND(N86&gt;=#REF!,N86&lt;=#REF!),AND(N86&gt;=#REF!,N86&lt;=#REF!),AND(N86&gt;=#REF!,N86&lt;=#REF!),AND(N86&gt;=#REF!,N86&lt;=#REF!),AND(N86&gt;=#REF!,N86&lt;=#REF!)),N86,"")</f>
        <v>#REF!</v>
      </c>
      <c r="P86" s="5" t="e">
        <f>IF(O86="",0,IF(ISERROR(VLOOKUP(N86,#REF!,11,0)),P85,VLOOKUP(N86,#REF!,11,0)))</f>
        <v>#REF!</v>
      </c>
    </row>
    <row r="87" spans="2:16">
      <c r="P87" s="6"/>
    </row>
  </sheetData>
  <sheetProtection sheet="1"/>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投資シミュレーション</vt:lpstr>
      <vt:lpstr>貯蓄 投資表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c:creator>
  <cp:lastModifiedBy>SS186-088</cp:lastModifiedBy>
  <cp:lastPrinted>2018-02-11T13:52:55Z</cp:lastPrinted>
  <dcterms:created xsi:type="dcterms:W3CDTF">2013-09-22T07:26:10Z</dcterms:created>
  <dcterms:modified xsi:type="dcterms:W3CDTF">2022-02-06T10:36:42Z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207b0837-b967-4190-908f-2c1e4b3de471</vt:lpwstr>
  </property>
</Properties>
</file>